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205" windowHeight="11655"/>
  </bookViews>
  <sheets>
    <sheet name="检测清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<sst xmlns="http://schemas.openxmlformats.org/spreadsheetml/2006/main" count="229" uniqueCount="69">
  <si>
    <t>广西中医药大学两校区体育场馆提升改造项目检测服务检测清单</t>
  </si>
  <si>
    <t>一、仙葫校区</t>
  </si>
  <si>
    <t>序号</t>
  </si>
  <si>
    <t>产品名称</t>
  </si>
  <si>
    <t>试验项目名称</t>
  </si>
  <si>
    <t>单价（元）</t>
  </si>
  <si>
    <t>数量（组）</t>
  </si>
  <si>
    <t>小计（元）</t>
  </si>
  <si>
    <t>收费依据</t>
  </si>
  <si>
    <t>5cm人造草</t>
  </si>
  <si>
    <r>
      <rPr>
        <sz val="9"/>
        <rFont val="Times New Roman"/>
        <charset val="0"/>
      </rPr>
      <t>3</t>
    </r>
    <r>
      <rPr>
        <sz val="9"/>
        <rFont val="宋体"/>
        <charset val="134"/>
      </rPr>
      <t>种邻苯二甲酸酯类化合物（DBP、BBP、DEHP）总和</t>
    </r>
  </si>
  <si>
    <r>
      <rPr>
        <sz val="10.5"/>
        <color theme="1"/>
        <rFont val="宋体"/>
        <charset val="134"/>
      </rPr>
      <t>桂建检协【2022】13号</t>
    </r>
    <r>
      <rPr>
        <sz val="10.5"/>
        <color theme="1"/>
        <rFont val="Times New Roman"/>
        <charset val="134"/>
      </rPr>
      <t>81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4.50.33</t>
    </r>
  </si>
  <si>
    <r>
      <rPr>
        <sz val="9"/>
        <rFont val="Times New Roman"/>
        <charset val="0"/>
      </rPr>
      <t>3</t>
    </r>
    <r>
      <rPr>
        <sz val="9"/>
        <rFont val="宋体"/>
        <charset val="134"/>
      </rPr>
      <t>种邻苯二甲酸酯类化合物（DNOP、DINP、DIDP）总和</t>
    </r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</si>
  <si>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81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4.50.34</t>
    </r>
  </si>
  <si>
    <r>
      <rPr>
        <sz val="9"/>
        <rFont val="Times New Roman"/>
        <charset val="0"/>
      </rPr>
      <t>18</t>
    </r>
    <r>
      <rPr>
        <sz val="9"/>
        <rFont val="宋体"/>
        <charset val="134"/>
      </rPr>
      <t>种多环芳烃总和</t>
    </r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</si>
  <si>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80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4.50.22</t>
    </r>
  </si>
  <si>
    <r>
      <rPr>
        <sz val="9"/>
        <rFont val="宋体"/>
        <charset val="134"/>
      </rPr>
      <t>苯并</t>
    </r>
    <r>
      <rPr>
        <sz val="9"/>
        <rFont val="Times New Roman"/>
        <charset val="0"/>
      </rPr>
      <t>[a]</t>
    </r>
    <r>
      <rPr>
        <sz val="9"/>
        <rFont val="宋体"/>
        <charset val="134"/>
      </rPr>
      <t>芘</t>
    </r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</si>
  <si>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80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4.50.23</t>
    </r>
  </si>
  <si>
    <t>可溶性铅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</si>
  <si>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79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4.50.4</t>
    </r>
  </si>
  <si>
    <t>可溶性镉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</si>
  <si>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79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4.50.5</t>
    </r>
  </si>
  <si>
    <t>可溶性铬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</si>
  <si>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79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4.50.6</t>
    </r>
  </si>
  <si>
    <t>可溶性汞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</si>
  <si>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79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4.50.7</t>
    </r>
  </si>
  <si>
    <t>甲醛释放量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</si>
  <si>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79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4.50.11</t>
    </r>
  </si>
  <si>
    <t>冲击吸收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</si>
  <si>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80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4.50.21</t>
    </r>
  </si>
  <si>
    <t>垂直变形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</si>
  <si>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81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4.50.21</t>
    </r>
  </si>
  <si>
    <t>草丝拉断力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</si>
  <si>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81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4.50.27</t>
    </r>
  </si>
  <si>
    <t>单簇草丝拨出力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</si>
  <si>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80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4.50.28</t>
    </r>
  </si>
  <si>
    <t>硅PU面层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</si>
  <si>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81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4.50.33</t>
    </r>
  </si>
  <si>
    <r>
      <rPr>
        <sz val="9"/>
        <rFont val="Times New Roman"/>
        <charset val="0"/>
      </rPr>
      <t>4,4</t>
    </r>
    <r>
      <rPr>
        <sz val="9"/>
        <rFont val="宋体"/>
        <charset val="134"/>
      </rPr>
      <t>＇</t>
    </r>
    <r>
      <rPr>
        <sz val="9"/>
        <rFont val="Times New Roman"/>
        <charset val="0"/>
      </rPr>
      <t>-</t>
    </r>
    <r>
      <rPr>
        <sz val="9"/>
        <rFont val="宋体"/>
        <charset val="134"/>
      </rPr>
      <t>二氨基</t>
    </r>
    <r>
      <rPr>
        <sz val="9"/>
        <rFont val="Times New Roman"/>
        <charset val="0"/>
      </rPr>
      <t>-3,3</t>
    </r>
    <r>
      <rPr>
        <sz val="9"/>
        <rFont val="宋体"/>
        <charset val="134"/>
      </rPr>
      <t>＇</t>
    </r>
    <r>
      <rPr>
        <sz val="9"/>
        <rFont val="Times New Roman"/>
        <charset val="0"/>
      </rPr>
      <t>-</t>
    </r>
    <r>
      <rPr>
        <sz val="9"/>
        <rFont val="宋体"/>
        <charset val="134"/>
      </rPr>
      <t>二氯二苯甲烷（</t>
    </r>
    <r>
      <rPr>
        <sz val="9"/>
        <rFont val="Times New Roman"/>
        <charset val="0"/>
      </rPr>
      <t>MOCA</t>
    </r>
    <r>
      <rPr>
        <sz val="9"/>
        <rFont val="宋体"/>
        <charset val="134"/>
      </rPr>
      <t>）</t>
    </r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</si>
  <si>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80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4.50.26</t>
    </r>
  </si>
  <si>
    <r>
      <rPr>
        <sz val="9"/>
        <rFont val="宋体"/>
        <charset val="134"/>
      </rPr>
      <t>游离甲苯二异氰酸酯（</t>
    </r>
    <r>
      <rPr>
        <sz val="9"/>
        <rFont val="Times New Roman"/>
        <charset val="0"/>
      </rPr>
      <t>TDI</t>
    </r>
    <r>
      <rPr>
        <sz val="9"/>
        <rFont val="宋体"/>
        <charset val="134"/>
      </rPr>
      <t>）和游离六亚甲基二异氰酸酯（</t>
    </r>
    <r>
      <rPr>
        <sz val="9"/>
        <rFont val="Times New Roman"/>
        <charset val="0"/>
      </rPr>
      <t>HDI</t>
    </r>
    <r>
      <rPr>
        <sz val="9"/>
        <rFont val="宋体"/>
        <charset val="134"/>
      </rPr>
      <t>）总和</t>
    </r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</si>
  <si>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79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4.50.34</t>
    </r>
  </si>
  <si>
    <r>
      <rPr>
        <sz val="9"/>
        <rFont val="宋体"/>
        <charset val="134"/>
      </rPr>
      <t>游离二苯基甲烷二异氰酸酯（</t>
    </r>
    <r>
      <rPr>
        <sz val="9"/>
        <rFont val="Times New Roman"/>
        <charset val="0"/>
      </rPr>
      <t>MDI</t>
    </r>
    <r>
      <rPr>
        <sz val="9"/>
        <rFont val="宋体"/>
        <charset val="134"/>
      </rPr>
      <t>）</t>
    </r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</si>
  <si>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79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4.50.35</t>
    </r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</si>
  <si>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81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4.50.11</t>
    </r>
  </si>
  <si>
    <t>抗滑值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</si>
  <si>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80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4.50.16</t>
    </r>
  </si>
  <si>
    <t>拉伸强度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</si>
  <si>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80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4.50.13</t>
    </r>
  </si>
  <si>
    <t>断裂伸长率</t>
  </si>
  <si>
    <t>阻燃性能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</si>
  <si>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80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4.50.14</t>
    </r>
  </si>
  <si>
    <t>无机填料含量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</si>
  <si>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81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4.50.30</t>
    </r>
  </si>
  <si>
    <t>丙烯酸（运动场看台）</t>
  </si>
  <si>
    <t>游离甲醛</t>
  </si>
  <si>
    <r>
      <rPr>
        <sz val="10.5"/>
        <color theme="1"/>
        <rFont val="宋体"/>
        <charset val="134"/>
      </rPr>
      <t>桂建检协【</t>
    </r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79</t>
    </r>
    <r>
      <rPr>
        <sz val="10.5"/>
        <color theme="1"/>
        <rFont val="宋体"/>
        <charset val="134"/>
      </rPr>
      <t>页</t>
    </r>
    <r>
      <rPr>
        <sz val="10.5"/>
        <color theme="1"/>
        <rFont val="Times New Roman"/>
        <charset val="134"/>
      </rPr>
      <t>4.50.8</t>
    </r>
  </si>
  <si>
    <t>仙葫校区合计（元）</t>
  </si>
  <si>
    <t>二、明秀校区</t>
  </si>
  <si>
    <t>冲击吸收（现场）</t>
  </si>
  <si>
    <t>垂直变形（现场）</t>
  </si>
  <si>
    <t>13mm预制橡胶跑道</t>
  </si>
  <si>
    <t>丙烯酸（运动场看台及室外硬质篮球场、气排球场）</t>
  </si>
  <si>
    <t>明秀校区合计（元）</t>
  </si>
  <si>
    <t>合计（元）</t>
  </si>
  <si>
    <t>编制说明：</t>
  </si>
  <si>
    <r>
      <rPr>
        <sz val="11"/>
        <color theme="1"/>
        <rFont val="Tahoma"/>
        <charset val="134"/>
      </rPr>
      <t>1.</t>
    </r>
    <r>
      <rPr>
        <sz val="11"/>
        <color theme="1"/>
        <rFont val="宋体"/>
        <charset val="134"/>
      </rPr>
      <t>检测依据</t>
    </r>
    <r>
      <rPr>
        <sz val="11"/>
        <color theme="1"/>
        <rFont val="Tahoma"/>
        <charset val="134"/>
      </rPr>
      <t>GB 36246-2018</t>
    </r>
    <r>
      <rPr>
        <sz val="11"/>
        <color theme="1"/>
        <rFont val="宋体"/>
        <charset val="134"/>
      </rPr>
      <t>《中小学合成材料面层运动场地》及广西住建厅见证取样相关规定。</t>
    </r>
  </si>
  <si>
    <r>
      <rPr>
        <sz val="11"/>
        <color theme="1"/>
        <rFont val="Tahoma"/>
        <charset val="134"/>
      </rPr>
      <t>2.</t>
    </r>
    <r>
      <rPr>
        <sz val="11"/>
        <color theme="1"/>
        <rFont val="宋体"/>
        <charset val="134"/>
      </rPr>
      <t>本清单内的检测收费均参照《广西建设工程质量检测和建筑材料试验收费项目及标准指导性意见》（桂建检协</t>
    </r>
    <r>
      <rPr>
        <sz val="11"/>
        <color theme="1"/>
        <rFont val="Tahoma"/>
        <charset val="134"/>
      </rPr>
      <t>[2022]13</t>
    </r>
    <r>
      <rPr>
        <sz val="11"/>
        <color theme="1"/>
        <rFont val="宋体"/>
        <charset val="134"/>
      </rPr>
      <t>号）收取。对于收费指导意见没有列出的部分，则参考现有市场价。</t>
    </r>
  </si>
  <si>
    <t>3.最终检测项目和数量可能因项目情况变化而调整，最终结算以实际发生的检测工程量为准。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</si>
</sst>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DBNum2][$RMB]General;[Red][DBNum2][$RMB]General"/>
  </numFmts>
  <fonts count="35">
    <font>
      <sz val="11"/>
      <color theme="1"/>
      <name val="Tahoma"/>
      <charset val="134"/>
    </font>
    <font>
      <b/>
      <sz val="18"/>
      <color theme="1"/>
      <name val="宋体"/>
      <charset val="134"/>
    </font>
    <font>
      <b/>
      <sz val="18"/>
      <color theme="1"/>
      <name val="Tahoma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sz val="9"/>
      <name val="Times New Roman"/>
      <charset val="0"/>
    </font>
    <font>
      <sz val="10.5"/>
      <color theme="1"/>
      <name val="Times New Roman"/>
      <charset val="134"/>
    </font>
    <font>
      <sz val="10"/>
      <name val="宋体"/>
      <charset val="134"/>
    </font>
    <font>
      <sz val="10.5"/>
      <name val="Times New Roman"/>
      <charset val="134"/>
    </font>
    <font>
      <sz val="10.5"/>
      <color theme="1"/>
      <name val="宋体"/>
      <charset val="134"/>
    </font>
    <font>
      <sz val="9"/>
      <name val="宋体"/>
      <charset val="134"/>
    </font>
    <font>
      <sz val="10.5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33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49" applyNumberFormat="1" applyFont="1" applyFill="1" applyBorder="1" applyAlignment="1">
      <alignment horizontal="left" vertical="center" wrapText="1"/>
    </xf>
    <xf numFmtId="0" fontId="4" fillId="0" borderId="0" xfId="49" applyNumberFormat="1" applyFont="1" applyFill="1" applyBorder="1" applyAlignment="1">
      <alignment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3" xfId="49" applyFont="1" applyFill="1" applyBorder="1" applyAlignment="1">
      <alignment horizontal="center" vertical="center" wrapText="1"/>
    </xf>
    <xf numFmtId="0" fontId="9" fillId="0" borderId="3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8" fillId="0" borderId="4" xfId="49" applyFont="1" applyFill="1" applyBorder="1" applyAlignment="1">
      <alignment horizontal="center" vertical="center" wrapText="1"/>
    </xf>
    <xf numFmtId="0" fontId="9" fillId="0" borderId="4" xfId="49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49" applyFont="1" applyFill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177" fontId="0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  <cellStyle name="常规 2 3" xfId="51"/>
    <cellStyle name="常规 8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4"/>
  <sheetViews>
    <sheetView tabSelected="1" topLeftCell="A95" workbookViewId="0">
      <selection activeCell="D58" sqref="D58"/>
    </sheetView>
  </sheetViews>
  <sheetFormatPr defaultColWidth="9" defaultRowHeight="14.25" outlineLevelCol="7"/>
  <cols>
    <col min="1" max="1" width="6.625" customWidth="1"/>
    <col min="2" max="2" width="10.875" customWidth="1"/>
    <col min="3" max="3" width="39.4166666666667" style="2" customWidth="1"/>
    <col min="4" max="4" width="7.125" customWidth="1"/>
    <col min="5" max="5" width="7.875" customWidth="1"/>
    <col min="6" max="6" width="8.5" customWidth="1"/>
    <col min="7" max="7" width="31.7333333333333" customWidth="1"/>
  </cols>
  <sheetData>
    <row r="1" ht="32" customHeight="1" spans="1:8">
      <c r="A1" s="3" t="s">
        <v>0</v>
      </c>
      <c r="B1" s="4"/>
      <c r="C1" s="4"/>
      <c r="D1" s="4"/>
      <c r="E1" s="4"/>
      <c r="F1" s="4"/>
      <c r="G1" s="4"/>
    </row>
    <row r="2" ht="21" customHeight="1" spans="1:8">
      <c r="A2" s="5" t="s">
        <v>1</v>
      </c>
      <c r="B2" s="5"/>
      <c r="C2" s="5"/>
      <c r="D2" s="5"/>
      <c r="E2" s="5"/>
      <c r="F2" s="5"/>
      <c r="G2" s="5"/>
      <c r="H2" s="6"/>
    </row>
    <row r="3" ht="3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1" customHeight="1" spans="1:8">
      <c r="A4" s="8">
        <v>1</v>
      </c>
      <c r="B4" s="9" t="s">
        <v>9</v>
      </c>
      <c r="C4" s="10" t="s">
        <v>10</v>
      </c>
      <c r="D4" s="11">
        <v>1000</v>
      </c>
      <c r="E4" s="12">
        <v>1</v>
      </c>
      <c r="F4" s="13">
        <f>SUM(D4:D16)</f>
        <v>15000</v>
      </c>
      <c r="G4" s="14" t="s">
        <v>11</v>
      </c>
    </row>
    <row r="5" ht="21" customHeight="1" spans="1:8">
      <c r="A5" s="15"/>
      <c r="B5" s="9"/>
      <c r="C5" s="10" t="s">
        <v>12</v>
      </c>
      <c r="D5" s="11">
        <v>1000</v>
      </c>
      <c r="E5" s="16"/>
      <c r="F5" s="17"/>
      <c r="G5" s="14" t="s">
        <v>13</v>
      </c>
    </row>
    <row r="6" ht="21" customHeight="1" spans="1:8">
      <c r="A6" s="15"/>
      <c r="B6" s="9"/>
      <c r="C6" s="10" t="s">
        <v>14</v>
      </c>
      <c r="D6" s="11">
        <v>1500</v>
      </c>
      <c r="E6" s="16"/>
      <c r="F6" s="17"/>
      <c r="G6" s="14" t="s">
        <v>15</v>
      </c>
    </row>
    <row r="7" ht="21" customHeight="1" spans="1:8">
      <c r="A7" s="15"/>
      <c r="B7" s="9"/>
      <c r="C7" s="18" t="s">
        <v>16</v>
      </c>
      <c r="D7" s="11">
        <v>1000</v>
      </c>
      <c r="E7" s="16"/>
      <c r="F7" s="17"/>
      <c r="G7" s="14" t="s">
        <v>17</v>
      </c>
    </row>
    <row r="8" ht="21" customHeight="1" spans="1:8">
      <c r="A8" s="15"/>
      <c r="B8" s="9"/>
      <c r="C8" s="18" t="s">
        <v>18</v>
      </c>
      <c r="D8" s="11">
        <v>500</v>
      </c>
      <c r="E8" s="16"/>
      <c r="F8" s="17"/>
      <c r="G8" s="14" t="s">
        <v>19</v>
      </c>
    </row>
    <row r="9" ht="21" customHeight="1" spans="1:8">
      <c r="A9" s="15"/>
      <c r="B9" s="9"/>
      <c r="C9" s="18" t="s">
        <v>20</v>
      </c>
      <c r="D9" s="11">
        <v>500</v>
      </c>
      <c r="E9" s="16"/>
      <c r="F9" s="17"/>
      <c r="G9" s="14" t="s">
        <v>21</v>
      </c>
    </row>
    <row r="10" ht="21" customHeight="1" spans="1:8">
      <c r="A10" s="15"/>
      <c r="B10" s="9"/>
      <c r="C10" s="18" t="s">
        <v>22</v>
      </c>
      <c r="D10" s="11">
        <v>500</v>
      </c>
      <c r="E10" s="16"/>
      <c r="F10" s="17"/>
      <c r="G10" s="14" t="s">
        <v>23</v>
      </c>
    </row>
    <row r="11" ht="21" customHeight="1" spans="1:8">
      <c r="A11" s="15"/>
      <c r="B11" s="9"/>
      <c r="C11" s="18" t="s">
        <v>24</v>
      </c>
      <c r="D11" s="11">
        <v>500</v>
      </c>
      <c r="E11" s="16"/>
      <c r="F11" s="17"/>
      <c r="G11" s="14" t="s">
        <v>25</v>
      </c>
    </row>
    <row r="12" ht="21" customHeight="1" spans="1:8">
      <c r="A12" s="15"/>
      <c r="B12" s="9"/>
      <c r="C12" s="18" t="s">
        <v>26</v>
      </c>
      <c r="D12" s="11">
        <v>1500</v>
      </c>
      <c r="E12" s="16"/>
      <c r="F12" s="17"/>
      <c r="G12" s="14" t="s">
        <v>27</v>
      </c>
    </row>
    <row r="13" ht="21" customHeight="1" spans="1:8">
      <c r="A13" s="15"/>
      <c r="B13" s="9"/>
      <c r="C13" s="18" t="s">
        <v>28</v>
      </c>
      <c r="D13" s="11">
        <v>3000</v>
      </c>
      <c r="E13" s="16"/>
      <c r="F13" s="17"/>
      <c r="G13" s="14" t="s">
        <v>29</v>
      </c>
    </row>
    <row r="14" ht="21" customHeight="1" spans="1:8">
      <c r="A14" s="15"/>
      <c r="B14" s="9"/>
      <c r="C14" s="18" t="s">
        <v>30</v>
      </c>
      <c r="D14" s="11">
        <v>3000</v>
      </c>
      <c r="E14" s="16"/>
      <c r="F14" s="17"/>
      <c r="G14" s="14" t="s">
        <v>31</v>
      </c>
    </row>
    <row r="15" ht="21" customHeight="1" spans="1:8">
      <c r="A15" s="15"/>
      <c r="B15" s="9"/>
      <c r="C15" s="18" t="s">
        <v>32</v>
      </c>
      <c r="D15" s="11">
        <v>500</v>
      </c>
      <c r="E15" s="16"/>
      <c r="F15" s="17"/>
      <c r="G15" s="14" t="s">
        <v>33</v>
      </c>
    </row>
    <row r="16" ht="21" customHeight="1" spans="1:8">
      <c r="A16" s="15"/>
      <c r="B16" s="9"/>
      <c r="C16" s="18" t="s">
        <v>34</v>
      </c>
      <c r="D16" s="11">
        <v>500</v>
      </c>
      <c r="E16" s="19"/>
      <c r="F16" s="20"/>
      <c r="G16" s="14" t="s">
        <v>35</v>
      </c>
    </row>
    <row r="17" ht="21" customHeight="1" spans="1:7">
      <c r="A17" s="8">
        <v>2</v>
      </c>
      <c r="B17" s="21" t="s">
        <v>36</v>
      </c>
      <c r="C17" s="10" t="s">
        <v>10</v>
      </c>
      <c r="D17" s="22">
        <v>1000</v>
      </c>
      <c r="E17" s="12">
        <v>1</v>
      </c>
      <c r="F17" s="13">
        <f>SUM(D17:D35)*E17</f>
        <v>17400</v>
      </c>
      <c r="G17" s="14" t="s">
        <v>37</v>
      </c>
    </row>
    <row r="18" ht="21" customHeight="1" spans="1:7">
      <c r="A18" s="15"/>
      <c r="B18" s="23"/>
      <c r="C18" s="10" t="s">
        <v>12</v>
      </c>
      <c r="D18" s="22">
        <v>1000</v>
      </c>
      <c r="E18" s="16"/>
      <c r="F18" s="17"/>
      <c r="G18" s="14" t="s">
        <v>13</v>
      </c>
    </row>
    <row r="19" ht="21" customHeight="1" spans="1:7">
      <c r="A19" s="15"/>
      <c r="B19" s="23"/>
      <c r="C19" s="10" t="s">
        <v>14</v>
      </c>
      <c r="D19" s="22">
        <v>1500</v>
      </c>
      <c r="E19" s="16"/>
      <c r="F19" s="17"/>
      <c r="G19" s="14" t="s">
        <v>15</v>
      </c>
    </row>
    <row r="20" ht="21" customHeight="1" spans="1:7">
      <c r="A20" s="15"/>
      <c r="B20" s="23"/>
      <c r="C20" s="18" t="s">
        <v>16</v>
      </c>
      <c r="D20" s="22">
        <v>1000</v>
      </c>
      <c r="E20" s="16"/>
      <c r="F20" s="17"/>
      <c r="G20" s="14" t="s">
        <v>17</v>
      </c>
    </row>
    <row r="21" ht="21" customHeight="1" spans="1:7">
      <c r="A21" s="15"/>
      <c r="B21" s="23"/>
      <c r="C21" s="10" t="s">
        <v>38</v>
      </c>
      <c r="D21" s="22">
        <v>1000</v>
      </c>
      <c r="E21" s="16"/>
      <c r="F21" s="17"/>
      <c r="G21" s="14" t="s">
        <v>39</v>
      </c>
    </row>
    <row r="22" ht="34" customHeight="1" spans="1:7">
      <c r="A22" s="15"/>
      <c r="B22" s="23"/>
      <c r="C22" s="18" t="s">
        <v>40</v>
      </c>
      <c r="D22" s="22">
        <v>1200</v>
      </c>
      <c r="E22" s="16"/>
      <c r="F22" s="17"/>
      <c r="G22" s="14" t="s">
        <v>41</v>
      </c>
    </row>
    <row r="23" ht="21" customHeight="1" spans="1:7">
      <c r="A23" s="15"/>
      <c r="B23" s="23"/>
      <c r="C23" s="18" t="s">
        <v>42</v>
      </c>
      <c r="D23" s="22">
        <v>600</v>
      </c>
      <c r="E23" s="16"/>
      <c r="F23" s="17"/>
      <c r="G23" s="14" t="s">
        <v>43</v>
      </c>
    </row>
    <row r="24" ht="21" customHeight="1" spans="1:7">
      <c r="A24" s="15"/>
      <c r="B24" s="23"/>
      <c r="C24" s="18" t="s">
        <v>18</v>
      </c>
      <c r="D24" s="22">
        <v>500</v>
      </c>
      <c r="E24" s="16"/>
      <c r="F24" s="17"/>
      <c r="G24" s="14" t="s">
        <v>19</v>
      </c>
    </row>
    <row r="25" ht="21" customHeight="1" spans="1:7">
      <c r="A25" s="15"/>
      <c r="B25" s="23"/>
      <c r="C25" s="18" t="s">
        <v>20</v>
      </c>
      <c r="D25" s="22">
        <v>500</v>
      </c>
      <c r="E25" s="16"/>
      <c r="F25" s="17"/>
      <c r="G25" s="14" t="s">
        <v>21</v>
      </c>
    </row>
    <row r="26" ht="21" customHeight="1" spans="1:7">
      <c r="A26" s="15"/>
      <c r="B26" s="23"/>
      <c r="C26" s="18" t="s">
        <v>22</v>
      </c>
      <c r="D26" s="22">
        <v>500</v>
      </c>
      <c r="E26" s="16"/>
      <c r="F26" s="17"/>
      <c r="G26" s="14" t="s">
        <v>23</v>
      </c>
    </row>
    <row r="27" ht="21" customHeight="1" spans="1:7">
      <c r="A27" s="15"/>
      <c r="B27" s="23"/>
      <c r="C27" s="18" t="s">
        <v>24</v>
      </c>
      <c r="D27" s="22">
        <v>500</v>
      </c>
      <c r="E27" s="16"/>
      <c r="F27" s="17"/>
      <c r="G27" s="14" t="s">
        <v>25</v>
      </c>
    </row>
    <row r="28" ht="21" customHeight="1" spans="1:7">
      <c r="A28" s="15"/>
      <c r="B28" s="23"/>
      <c r="C28" s="18" t="s">
        <v>26</v>
      </c>
      <c r="D28" s="22">
        <v>1500</v>
      </c>
      <c r="E28" s="16"/>
      <c r="F28" s="17"/>
      <c r="G28" s="14" t="s">
        <v>44</v>
      </c>
    </row>
    <row r="29" ht="21" customHeight="1" spans="1:7">
      <c r="A29" s="15"/>
      <c r="B29" s="23"/>
      <c r="C29" s="18" t="s">
        <v>28</v>
      </c>
      <c r="D29" s="22">
        <v>2000</v>
      </c>
      <c r="E29" s="16"/>
      <c r="F29" s="17"/>
      <c r="G29" s="14" t="s">
        <v>31</v>
      </c>
    </row>
    <row r="30" ht="21" customHeight="1" spans="1:7">
      <c r="A30" s="15"/>
      <c r="B30" s="23"/>
      <c r="C30" s="18" t="s">
        <v>30</v>
      </c>
      <c r="D30" s="22">
        <v>2000</v>
      </c>
      <c r="E30" s="16"/>
      <c r="F30" s="17"/>
      <c r="G30" s="14" t="s">
        <v>29</v>
      </c>
    </row>
    <row r="31" ht="21" customHeight="1" spans="1:7">
      <c r="A31" s="15"/>
      <c r="B31" s="23"/>
      <c r="C31" s="18" t="s">
        <v>45</v>
      </c>
      <c r="D31" s="22">
        <v>600</v>
      </c>
      <c r="E31" s="16"/>
      <c r="F31" s="17"/>
      <c r="G31" s="14" t="s">
        <v>46</v>
      </c>
    </row>
    <row r="32" ht="21" customHeight="1" spans="1:7">
      <c r="A32" s="15"/>
      <c r="B32" s="23"/>
      <c r="C32" s="18" t="s">
        <v>47</v>
      </c>
      <c r="D32" s="22">
        <v>500</v>
      </c>
      <c r="E32" s="16"/>
      <c r="F32" s="17"/>
      <c r="G32" s="14" t="s">
        <v>48</v>
      </c>
    </row>
    <row r="33" ht="21" customHeight="1" spans="1:8">
      <c r="A33" s="15"/>
      <c r="B33" s="23"/>
      <c r="C33" s="18" t="s">
        <v>49</v>
      </c>
      <c r="D33" s="22">
        <v>500</v>
      </c>
      <c r="E33" s="16"/>
      <c r="F33" s="17"/>
      <c r="G33" s="14" t="s">
        <v>48</v>
      </c>
    </row>
    <row r="34" ht="21" customHeight="1" spans="1:8">
      <c r="A34" s="15"/>
      <c r="B34" s="23"/>
      <c r="C34" s="18" t="s">
        <v>50</v>
      </c>
      <c r="D34" s="22">
        <v>500</v>
      </c>
      <c r="E34" s="16"/>
      <c r="F34" s="17"/>
      <c r="G34" s="14" t="s">
        <v>51</v>
      </c>
    </row>
    <row r="35" ht="21" customHeight="1" spans="1:8">
      <c r="A35" s="15"/>
      <c r="B35" s="24"/>
      <c r="C35" s="18" t="s">
        <v>52</v>
      </c>
      <c r="D35" s="22">
        <v>500</v>
      </c>
      <c r="E35" s="19"/>
      <c r="F35" s="20"/>
      <c r="G35" s="14" t="s">
        <v>53</v>
      </c>
    </row>
    <row r="36" ht="21" customHeight="1" spans="1:8">
      <c r="A36" s="25">
        <v>3</v>
      </c>
      <c r="B36" s="9" t="s">
        <v>54</v>
      </c>
      <c r="C36" s="10" t="s">
        <v>10</v>
      </c>
      <c r="D36" s="22">
        <v>1000</v>
      </c>
      <c r="E36" s="26">
        <v>1</v>
      </c>
      <c r="F36" s="17">
        <f>SUM(D36:D43)</f>
        <v>6000</v>
      </c>
      <c r="G36" s="14" t="s">
        <v>37</v>
      </c>
    </row>
    <row r="37" ht="21" customHeight="1" spans="1:8">
      <c r="A37" s="25"/>
      <c r="B37" s="9"/>
      <c r="C37" s="10" t="s">
        <v>12</v>
      </c>
      <c r="D37" s="22">
        <v>1000</v>
      </c>
      <c r="E37" s="26"/>
      <c r="F37" s="17"/>
      <c r="G37" s="14" t="s">
        <v>13</v>
      </c>
    </row>
    <row r="38" ht="21" customHeight="1" spans="1:8">
      <c r="A38" s="25"/>
      <c r="B38" s="9"/>
      <c r="C38" s="18" t="s">
        <v>40</v>
      </c>
      <c r="D38" s="22">
        <v>1200</v>
      </c>
      <c r="E38" s="26"/>
      <c r="F38" s="17"/>
      <c r="G38" s="14" t="s">
        <v>13</v>
      </c>
    </row>
    <row r="39" ht="21" customHeight="1" spans="1:8">
      <c r="A39" s="25"/>
      <c r="B39" s="9"/>
      <c r="C39" s="18" t="s">
        <v>55</v>
      </c>
      <c r="D39" s="22">
        <v>800</v>
      </c>
      <c r="E39" s="26"/>
      <c r="F39" s="17"/>
      <c r="G39" s="14" t="s">
        <v>56</v>
      </c>
    </row>
    <row r="40" ht="21" customHeight="1" spans="1:8">
      <c r="A40" s="25"/>
      <c r="B40" s="9"/>
      <c r="C40" s="18" t="s">
        <v>18</v>
      </c>
      <c r="D40" s="22">
        <v>500</v>
      </c>
      <c r="E40" s="26"/>
      <c r="F40" s="17"/>
      <c r="G40" s="14" t="s">
        <v>19</v>
      </c>
    </row>
    <row r="41" ht="21" customHeight="1" spans="1:8">
      <c r="A41" s="25"/>
      <c r="B41" s="9"/>
      <c r="C41" s="18" t="s">
        <v>20</v>
      </c>
      <c r="D41" s="22">
        <v>500</v>
      </c>
      <c r="E41" s="26"/>
      <c r="F41" s="17"/>
      <c r="G41" s="14" t="s">
        <v>21</v>
      </c>
    </row>
    <row r="42" ht="21" customHeight="1" spans="1:8">
      <c r="A42" s="25"/>
      <c r="B42" s="9"/>
      <c r="C42" s="18" t="s">
        <v>22</v>
      </c>
      <c r="D42" s="22">
        <v>500</v>
      </c>
      <c r="E42" s="26"/>
      <c r="F42" s="17"/>
      <c r="G42" s="14" t="s">
        <v>23</v>
      </c>
    </row>
    <row r="43" ht="21" customHeight="1" spans="1:8">
      <c r="A43" s="25"/>
      <c r="B43" s="9"/>
      <c r="C43" s="18" t="s">
        <v>24</v>
      </c>
      <c r="D43" s="22">
        <v>500</v>
      </c>
      <c r="E43" s="27"/>
      <c r="F43" s="20"/>
      <c r="G43" s="14" t="s">
        <v>25</v>
      </c>
    </row>
    <row r="44" ht="21" customHeight="1" spans="1:8">
      <c r="A44" s="28" t="s">
        <v>57</v>
      </c>
      <c r="B44" s="28"/>
      <c r="C44" s="28"/>
      <c r="D44" s="28"/>
      <c r="E44" s="28"/>
      <c r="F44" s="28">
        <f>F4+F17+F36</f>
        <v>38400</v>
      </c>
      <c r="G44" s="28"/>
      <c r="H44" s="29"/>
    </row>
    <row r="45" ht="21" customHeight="1" spans="1:8">
      <c r="A45" s="5" t="s">
        <v>58</v>
      </c>
      <c r="B45" s="5"/>
      <c r="C45" s="5"/>
      <c r="D45" s="5"/>
      <c r="E45" s="5"/>
      <c r="F45" s="5"/>
      <c r="G45" s="5"/>
    </row>
    <row r="46" ht="38" customHeight="1" spans="1:8">
      <c r="A46" s="7" t="s">
        <v>2</v>
      </c>
      <c r="B46" s="7" t="s">
        <v>3</v>
      </c>
      <c r="C46" s="7" t="s">
        <v>4</v>
      </c>
      <c r="D46" s="7" t="s">
        <v>5</v>
      </c>
      <c r="E46" s="7" t="s">
        <v>6</v>
      </c>
      <c r="F46" s="7" t="s">
        <v>7</v>
      </c>
      <c r="G46" s="7" t="s">
        <v>8</v>
      </c>
    </row>
    <row r="47" ht="21" customHeight="1" spans="1:8">
      <c r="A47" s="8">
        <v>1</v>
      </c>
      <c r="B47" s="9" t="s">
        <v>9</v>
      </c>
      <c r="C47" s="10" t="s">
        <v>10</v>
      </c>
      <c r="D47" s="11">
        <v>1000</v>
      </c>
      <c r="E47" s="12">
        <v>1</v>
      </c>
      <c r="F47" s="13">
        <f>SUM(D47:D59)*E47</f>
        <v>15000</v>
      </c>
      <c r="G47" s="14" t="s">
        <v>11</v>
      </c>
    </row>
    <row r="48" ht="21" customHeight="1" spans="1:8">
      <c r="A48" s="15"/>
      <c r="B48" s="9"/>
      <c r="C48" s="10" t="s">
        <v>12</v>
      </c>
      <c r="D48" s="11">
        <v>1000</v>
      </c>
      <c r="E48" s="16"/>
      <c r="F48" s="17"/>
      <c r="G48" s="14" t="s">
        <v>13</v>
      </c>
    </row>
    <row r="49" ht="21" customHeight="1" spans="1:7">
      <c r="A49" s="15"/>
      <c r="B49" s="9"/>
      <c r="C49" s="10" t="s">
        <v>14</v>
      </c>
      <c r="D49" s="11">
        <v>1500</v>
      </c>
      <c r="E49" s="16"/>
      <c r="F49" s="17"/>
      <c r="G49" s="14" t="s">
        <v>15</v>
      </c>
    </row>
    <row r="50" ht="21" customHeight="1" spans="1:7">
      <c r="A50" s="15"/>
      <c r="B50" s="9"/>
      <c r="C50" s="18" t="s">
        <v>16</v>
      </c>
      <c r="D50" s="11">
        <v>1000</v>
      </c>
      <c r="E50" s="16"/>
      <c r="F50" s="17"/>
      <c r="G50" s="14" t="s">
        <v>17</v>
      </c>
    </row>
    <row r="51" ht="21" customHeight="1" spans="1:7">
      <c r="A51" s="15"/>
      <c r="B51" s="9"/>
      <c r="C51" s="18" t="s">
        <v>18</v>
      </c>
      <c r="D51" s="11">
        <v>500</v>
      </c>
      <c r="E51" s="16"/>
      <c r="F51" s="17"/>
      <c r="G51" s="14" t="s">
        <v>19</v>
      </c>
    </row>
    <row r="52" ht="21" customHeight="1" spans="1:7">
      <c r="A52" s="15"/>
      <c r="B52" s="9"/>
      <c r="C52" s="18" t="s">
        <v>20</v>
      </c>
      <c r="D52" s="11">
        <v>500</v>
      </c>
      <c r="E52" s="16"/>
      <c r="F52" s="17"/>
      <c r="G52" s="14" t="s">
        <v>21</v>
      </c>
    </row>
    <row r="53" ht="21" customHeight="1" spans="1:7">
      <c r="A53" s="15"/>
      <c r="B53" s="9"/>
      <c r="C53" s="18" t="s">
        <v>22</v>
      </c>
      <c r="D53" s="11">
        <v>500</v>
      </c>
      <c r="E53" s="16"/>
      <c r="F53" s="17"/>
      <c r="G53" s="14" t="s">
        <v>23</v>
      </c>
    </row>
    <row r="54" ht="21" customHeight="1" spans="1:7">
      <c r="A54" s="15"/>
      <c r="B54" s="9"/>
      <c r="C54" s="18" t="s">
        <v>24</v>
      </c>
      <c r="D54" s="11">
        <v>500</v>
      </c>
      <c r="E54" s="16"/>
      <c r="F54" s="17"/>
      <c r="G54" s="14" t="s">
        <v>25</v>
      </c>
    </row>
    <row r="55" ht="21" customHeight="1" spans="1:7">
      <c r="A55" s="15"/>
      <c r="B55" s="9"/>
      <c r="C55" s="18" t="s">
        <v>26</v>
      </c>
      <c r="D55" s="11">
        <v>1500</v>
      </c>
      <c r="E55" s="16"/>
      <c r="F55" s="17"/>
      <c r="G55" s="14" t="s">
        <v>27</v>
      </c>
    </row>
    <row r="56" ht="21" customHeight="1" spans="1:7">
      <c r="A56" s="15"/>
      <c r="B56" s="9"/>
      <c r="C56" s="18" t="s">
        <v>59</v>
      </c>
      <c r="D56" s="11">
        <v>3000</v>
      </c>
      <c r="E56" s="16"/>
      <c r="F56" s="17"/>
      <c r="G56" s="14" t="s">
        <v>29</v>
      </c>
    </row>
    <row r="57" ht="21" customHeight="1" spans="1:7">
      <c r="A57" s="15"/>
      <c r="B57" s="9"/>
      <c r="C57" s="18" t="s">
        <v>60</v>
      </c>
      <c r="D57" s="11">
        <v>3000</v>
      </c>
      <c r="E57" s="16"/>
      <c r="F57" s="17"/>
      <c r="G57" s="14" t="s">
        <v>31</v>
      </c>
    </row>
    <row r="58" ht="21" customHeight="1" spans="1:7">
      <c r="A58" s="15"/>
      <c r="B58" s="9"/>
      <c r="C58" s="18" t="s">
        <v>32</v>
      </c>
      <c r="D58" s="11">
        <v>500</v>
      </c>
      <c r="E58" s="16"/>
      <c r="F58" s="17"/>
      <c r="G58" s="14" t="s">
        <v>33</v>
      </c>
    </row>
    <row r="59" ht="21" customHeight="1" spans="1:7">
      <c r="A59" s="15"/>
      <c r="B59" s="9"/>
      <c r="C59" s="18" t="s">
        <v>34</v>
      </c>
      <c r="D59" s="11">
        <v>500</v>
      </c>
      <c r="E59" s="19"/>
      <c r="F59" s="20"/>
      <c r="G59" s="14" t="s">
        <v>35</v>
      </c>
    </row>
    <row r="60" ht="21" customHeight="1" spans="1:7">
      <c r="A60" s="8">
        <v>2</v>
      </c>
      <c r="B60" s="21" t="s">
        <v>36</v>
      </c>
      <c r="C60" s="10" t="s">
        <v>10</v>
      </c>
      <c r="D60" s="22">
        <v>1000</v>
      </c>
      <c r="E60" s="12">
        <v>2</v>
      </c>
      <c r="F60" s="13">
        <f>SUM(D60:D78)*E60</f>
        <v>34800</v>
      </c>
      <c r="G60" s="14" t="s">
        <v>37</v>
      </c>
    </row>
    <row r="61" ht="21" customHeight="1" spans="1:7">
      <c r="A61" s="15"/>
      <c r="B61" s="23"/>
      <c r="C61" s="10" t="s">
        <v>12</v>
      </c>
      <c r="D61" s="22">
        <v>1000</v>
      </c>
      <c r="E61" s="16"/>
      <c r="F61" s="17"/>
      <c r="G61" s="14" t="s">
        <v>13</v>
      </c>
    </row>
    <row r="62" ht="21" customHeight="1" spans="1:7">
      <c r="A62" s="15"/>
      <c r="B62" s="23"/>
      <c r="C62" s="10" t="s">
        <v>14</v>
      </c>
      <c r="D62" s="22">
        <v>1500</v>
      </c>
      <c r="E62" s="16"/>
      <c r="F62" s="17"/>
      <c r="G62" s="14" t="s">
        <v>15</v>
      </c>
    </row>
    <row r="63" ht="21" customHeight="1" spans="1:7">
      <c r="A63" s="15"/>
      <c r="B63" s="23"/>
      <c r="C63" s="18" t="s">
        <v>16</v>
      </c>
      <c r="D63" s="22">
        <v>1000</v>
      </c>
      <c r="E63" s="16"/>
      <c r="F63" s="17"/>
      <c r="G63" s="14" t="s">
        <v>17</v>
      </c>
    </row>
    <row r="64" ht="21" customHeight="1" spans="1:7">
      <c r="A64" s="15"/>
      <c r="B64" s="23"/>
      <c r="C64" s="10" t="s">
        <v>38</v>
      </c>
      <c r="D64" s="22">
        <v>1000</v>
      </c>
      <c r="E64" s="16"/>
      <c r="F64" s="17"/>
      <c r="G64" s="14" t="s">
        <v>39</v>
      </c>
    </row>
    <row r="65" ht="35" customHeight="1" spans="1:7">
      <c r="A65" s="15"/>
      <c r="B65" s="23"/>
      <c r="C65" s="18" t="s">
        <v>40</v>
      </c>
      <c r="D65" s="22">
        <v>1200</v>
      </c>
      <c r="E65" s="16"/>
      <c r="F65" s="17"/>
      <c r="G65" s="14" t="s">
        <v>41</v>
      </c>
    </row>
    <row r="66" ht="21" customHeight="1" spans="1:7">
      <c r="A66" s="15"/>
      <c r="B66" s="23"/>
      <c r="C66" s="18" t="s">
        <v>42</v>
      </c>
      <c r="D66" s="22">
        <v>600</v>
      </c>
      <c r="E66" s="16"/>
      <c r="F66" s="17"/>
      <c r="G66" s="14" t="s">
        <v>43</v>
      </c>
    </row>
    <row r="67" ht="21" customHeight="1" spans="1:7">
      <c r="A67" s="15"/>
      <c r="B67" s="23"/>
      <c r="C67" s="18" t="s">
        <v>18</v>
      </c>
      <c r="D67" s="22">
        <v>500</v>
      </c>
      <c r="E67" s="16"/>
      <c r="F67" s="17"/>
      <c r="G67" s="14" t="s">
        <v>19</v>
      </c>
    </row>
    <row r="68" ht="21" customHeight="1" spans="1:7">
      <c r="A68" s="15"/>
      <c r="B68" s="23"/>
      <c r="C68" s="18" t="s">
        <v>20</v>
      </c>
      <c r="D68" s="22">
        <v>500</v>
      </c>
      <c r="E68" s="16"/>
      <c r="F68" s="17"/>
      <c r="G68" s="14" t="s">
        <v>21</v>
      </c>
    </row>
    <row r="69" ht="21" customHeight="1" spans="1:7">
      <c r="A69" s="15"/>
      <c r="B69" s="23"/>
      <c r="C69" s="18" t="s">
        <v>22</v>
      </c>
      <c r="D69" s="22">
        <v>500</v>
      </c>
      <c r="E69" s="16"/>
      <c r="F69" s="17"/>
      <c r="G69" s="14" t="s">
        <v>23</v>
      </c>
    </row>
    <row r="70" ht="21" customHeight="1" spans="1:7">
      <c r="A70" s="15"/>
      <c r="B70" s="23"/>
      <c r="C70" s="18" t="s">
        <v>24</v>
      </c>
      <c r="D70" s="22">
        <v>500</v>
      </c>
      <c r="E70" s="16"/>
      <c r="F70" s="17"/>
      <c r="G70" s="14" t="s">
        <v>25</v>
      </c>
    </row>
    <row r="71" ht="21" customHeight="1" spans="1:7">
      <c r="A71" s="15"/>
      <c r="B71" s="23"/>
      <c r="C71" s="18" t="s">
        <v>26</v>
      </c>
      <c r="D71" s="22">
        <v>1500</v>
      </c>
      <c r="E71" s="16"/>
      <c r="F71" s="17"/>
      <c r="G71" s="14" t="s">
        <v>44</v>
      </c>
    </row>
    <row r="72" ht="21" customHeight="1" spans="1:7">
      <c r="A72" s="15"/>
      <c r="B72" s="23"/>
      <c r="C72" s="18" t="s">
        <v>28</v>
      </c>
      <c r="D72" s="22">
        <v>2000</v>
      </c>
      <c r="E72" s="16"/>
      <c r="F72" s="17"/>
      <c r="G72" s="14" t="s">
        <v>31</v>
      </c>
    </row>
    <row r="73" ht="21" customHeight="1" spans="1:7">
      <c r="A73" s="15"/>
      <c r="B73" s="23"/>
      <c r="C73" s="18" t="s">
        <v>30</v>
      </c>
      <c r="D73" s="22">
        <v>2000</v>
      </c>
      <c r="E73" s="16"/>
      <c r="F73" s="17"/>
      <c r="G73" s="14" t="s">
        <v>29</v>
      </c>
    </row>
    <row r="74" ht="21" customHeight="1" spans="1:7">
      <c r="A74" s="15"/>
      <c r="B74" s="23"/>
      <c r="C74" s="18" t="s">
        <v>45</v>
      </c>
      <c r="D74" s="22">
        <v>600</v>
      </c>
      <c r="E74" s="16"/>
      <c r="F74" s="17"/>
      <c r="G74" s="14" t="s">
        <v>46</v>
      </c>
    </row>
    <row r="75" ht="21" customHeight="1" spans="1:7">
      <c r="A75" s="15"/>
      <c r="B75" s="23"/>
      <c r="C75" s="18" t="s">
        <v>47</v>
      </c>
      <c r="D75" s="22">
        <v>500</v>
      </c>
      <c r="E75" s="16"/>
      <c r="F75" s="17"/>
      <c r="G75" s="14" t="s">
        <v>48</v>
      </c>
    </row>
    <row r="76" ht="21" customHeight="1" spans="1:7">
      <c r="A76" s="15"/>
      <c r="B76" s="23"/>
      <c r="C76" s="18" t="s">
        <v>49</v>
      </c>
      <c r="D76" s="22">
        <v>500</v>
      </c>
      <c r="E76" s="16"/>
      <c r="F76" s="17"/>
      <c r="G76" s="14" t="s">
        <v>48</v>
      </c>
    </row>
    <row r="77" ht="21" customHeight="1" spans="1:7">
      <c r="A77" s="15"/>
      <c r="B77" s="23"/>
      <c r="C77" s="18" t="s">
        <v>50</v>
      </c>
      <c r="D77" s="22">
        <v>500</v>
      </c>
      <c r="E77" s="16"/>
      <c r="F77" s="17"/>
      <c r="G77" s="14" t="s">
        <v>51</v>
      </c>
    </row>
    <row r="78" ht="21" customHeight="1" spans="1:7">
      <c r="A78" s="15"/>
      <c r="B78" s="24"/>
      <c r="C78" s="18" t="s">
        <v>52</v>
      </c>
      <c r="D78" s="22">
        <v>500</v>
      </c>
      <c r="E78" s="19"/>
      <c r="F78" s="20"/>
      <c r="G78" s="14" t="s">
        <v>53</v>
      </c>
    </row>
    <row r="79" ht="21" customHeight="1" spans="1:7">
      <c r="A79" s="25">
        <v>3</v>
      </c>
      <c r="B79" s="21" t="s">
        <v>61</v>
      </c>
      <c r="C79" s="10" t="s">
        <v>10</v>
      </c>
      <c r="D79" s="22">
        <v>1000</v>
      </c>
      <c r="E79" s="12">
        <v>1</v>
      </c>
      <c r="F79" s="13">
        <f>SUM(D79:D97)*E79</f>
        <v>17400</v>
      </c>
      <c r="G79" s="14" t="s">
        <v>37</v>
      </c>
    </row>
    <row r="80" ht="21" customHeight="1" spans="1:7">
      <c r="A80" s="25"/>
      <c r="B80" s="23"/>
      <c r="C80" s="10" t="s">
        <v>12</v>
      </c>
      <c r="D80" s="22">
        <v>1000</v>
      </c>
      <c r="E80" s="16"/>
      <c r="F80" s="17"/>
      <c r="G80" s="14" t="s">
        <v>13</v>
      </c>
    </row>
    <row r="81" ht="21" customHeight="1" spans="1:7">
      <c r="A81" s="25"/>
      <c r="B81" s="23"/>
      <c r="C81" s="10" t="s">
        <v>14</v>
      </c>
      <c r="D81" s="22">
        <v>1500</v>
      </c>
      <c r="E81" s="16"/>
      <c r="F81" s="17"/>
      <c r="G81" s="14" t="s">
        <v>15</v>
      </c>
    </row>
    <row r="82" ht="21" customHeight="1" spans="1:7">
      <c r="A82" s="25"/>
      <c r="B82" s="23"/>
      <c r="C82" s="18" t="s">
        <v>16</v>
      </c>
      <c r="D82" s="22">
        <v>1000</v>
      </c>
      <c r="E82" s="16"/>
      <c r="F82" s="17"/>
      <c r="G82" s="14" t="s">
        <v>17</v>
      </c>
    </row>
    <row r="83" ht="21" customHeight="1" spans="1:7">
      <c r="A83" s="25"/>
      <c r="B83" s="23"/>
      <c r="C83" s="10" t="s">
        <v>38</v>
      </c>
      <c r="D83" s="22">
        <v>1000</v>
      </c>
      <c r="E83" s="16"/>
      <c r="F83" s="17"/>
      <c r="G83" s="14" t="s">
        <v>39</v>
      </c>
    </row>
    <row r="84" ht="32" customHeight="1" spans="1:7">
      <c r="A84" s="25"/>
      <c r="B84" s="23"/>
      <c r="C84" s="18" t="s">
        <v>40</v>
      </c>
      <c r="D84" s="22">
        <v>1200</v>
      </c>
      <c r="E84" s="16"/>
      <c r="F84" s="17"/>
      <c r="G84" s="14" t="s">
        <v>41</v>
      </c>
    </row>
    <row r="85" ht="21" customHeight="1" spans="1:7">
      <c r="A85" s="25"/>
      <c r="B85" s="23"/>
      <c r="C85" s="18" t="s">
        <v>42</v>
      </c>
      <c r="D85" s="22">
        <v>600</v>
      </c>
      <c r="E85" s="16"/>
      <c r="F85" s="17"/>
      <c r="G85" s="14" t="s">
        <v>43</v>
      </c>
    </row>
    <row r="86" ht="21" customHeight="1" spans="1:7">
      <c r="A86" s="25"/>
      <c r="B86" s="23"/>
      <c r="C86" s="18" t="s">
        <v>18</v>
      </c>
      <c r="D86" s="22">
        <v>500</v>
      </c>
      <c r="E86" s="16"/>
      <c r="F86" s="17"/>
      <c r="G86" s="14" t="s">
        <v>19</v>
      </c>
    </row>
    <row r="87" ht="21" customHeight="1" spans="1:7">
      <c r="A87" s="25"/>
      <c r="B87" s="23"/>
      <c r="C87" s="18" t="s">
        <v>20</v>
      </c>
      <c r="D87" s="22">
        <v>500</v>
      </c>
      <c r="E87" s="16"/>
      <c r="F87" s="17"/>
      <c r="G87" s="14" t="s">
        <v>21</v>
      </c>
    </row>
    <row r="88" ht="21" customHeight="1" spans="1:7">
      <c r="A88" s="25"/>
      <c r="B88" s="23"/>
      <c r="C88" s="18" t="s">
        <v>22</v>
      </c>
      <c r="D88" s="22">
        <v>500</v>
      </c>
      <c r="E88" s="16"/>
      <c r="F88" s="17"/>
      <c r="G88" s="14" t="s">
        <v>23</v>
      </c>
    </row>
    <row r="89" ht="21" customHeight="1" spans="1:7">
      <c r="A89" s="25"/>
      <c r="B89" s="23"/>
      <c r="C89" s="18" t="s">
        <v>24</v>
      </c>
      <c r="D89" s="22">
        <v>500</v>
      </c>
      <c r="E89" s="16"/>
      <c r="F89" s="17"/>
      <c r="G89" s="14" t="s">
        <v>25</v>
      </c>
    </row>
    <row r="90" ht="21" customHeight="1" spans="1:7">
      <c r="A90" s="25"/>
      <c r="B90" s="23"/>
      <c r="C90" s="18" t="s">
        <v>26</v>
      </c>
      <c r="D90" s="22">
        <v>1500</v>
      </c>
      <c r="E90" s="16"/>
      <c r="F90" s="17"/>
      <c r="G90" s="14" t="s">
        <v>44</v>
      </c>
    </row>
    <row r="91" ht="21" customHeight="1" spans="1:7">
      <c r="A91" s="25"/>
      <c r="B91" s="23"/>
      <c r="C91" s="18" t="s">
        <v>28</v>
      </c>
      <c r="D91" s="22">
        <v>2000</v>
      </c>
      <c r="E91" s="16"/>
      <c r="F91" s="17"/>
      <c r="G91" s="14" t="s">
        <v>31</v>
      </c>
    </row>
    <row r="92" ht="21" customHeight="1" spans="1:7">
      <c r="A92" s="25"/>
      <c r="B92" s="23"/>
      <c r="C92" s="18" t="s">
        <v>30</v>
      </c>
      <c r="D92" s="22">
        <v>2000</v>
      </c>
      <c r="E92" s="16"/>
      <c r="F92" s="17"/>
      <c r="G92" s="14" t="s">
        <v>29</v>
      </c>
    </row>
    <row r="93" ht="21" customHeight="1" spans="1:7">
      <c r="A93" s="25"/>
      <c r="B93" s="23"/>
      <c r="C93" s="18" t="s">
        <v>45</v>
      </c>
      <c r="D93" s="22">
        <v>600</v>
      </c>
      <c r="E93" s="16"/>
      <c r="F93" s="17"/>
      <c r="G93" s="14" t="s">
        <v>46</v>
      </c>
    </row>
    <row r="94" ht="21" customHeight="1" spans="1:7">
      <c r="A94" s="25"/>
      <c r="B94" s="23"/>
      <c r="C94" s="18" t="s">
        <v>47</v>
      </c>
      <c r="D94" s="22">
        <v>500</v>
      </c>
      <c r="E94" s="16"/>
      <c r="F94" s="17"/>
      <c r="G94" s="14" t="s">
        <v>48</v>
      </c>
    </row>
    <row r="95" ht="21" customHeight="1" spans="1:7">
      <c r="A95" s="25"/>
      <c r="B95" s="23"/>
      <c r="C95" s="18" t="s">
        <v>49</v>
      </c>
      <c r="D95" s="22">
        <v>500</v>
      </c>
      <c r="E95" s="16"/>
      <c r="F95" s="17"/>
      <c r="G95" s="14" t="s">
        <v>48</v>
      </c>
    </row>
    <row r="96" ht="21" customHeight="1" spans="1:7">
      <c r="A96" s="25"/>
      <c r="B96" s="23"/>
      <c r="C96" s="18" t="s">
        <v>50</v>
      </c>
      <c r="D96" s="22">
        <v>500</v>
      </c>
      <c r="E96" s="16"/>
      <c r="F96" s="17"/>
      <c r="G96" s="14" t="s">
        <v>51</v>
      </c>
    </row>
    <row r="97" ht="21" customHeight="1" spans="1:7">
      <c r="A97" s="25"/>
      <c r="B97" s="24"/>
      <c r="C97" s="18" t="s">
        <v>52</v>
      </c>
      <c r="D97" s="22">
        <v>500</v>
      </c>
      <c r="E97" s="19"/>
      <c r="F97" s="20"/>
      <c r="G97" s="14" t="s">
        <v>53</v>
      </c>
    </row>
    <row r="98" ht="21" customHeight="1" spans="1:7">
      <c r="A98" s="25">
        <v>4</v>
      </c>
      <c r="B98" s="9" t="s">
        <v>62</v>
      </c>
      <c r="C98" s="10" t="s">
        <v>10</v>
      </c>
      <c r="D98" s="22">
        <v>1000</v>
      </c>
      <c r="E98" s="26">
        <v>2</v>
      </c>
      <c r="F98" s="17">
        <f>SUM(D98:D105)*E98</f>
        <v>12000</v>
      </c>
      <c r="G98" s="14" t="s">
        <v>37</v>
      </c>
    </row>
    <row r="99" ht="21" customHeight="1" spans="1:7">
      <c r="A99" s="25"/>
      <c r="B99" s="9"/>
      <c r="C99" s="10" t="s">
        <v>12</v>
      </c>
      <c r="D99" s="22">
        <v>1000</v>
      </c>
      <c r="E99" s="26"/>
      <c r="F99" s="17"/>
      <c r="G99" s="14" t="s">
        <v>13</v>
      </c>
    </row>
    <row r="100" ht="34" customHeight="1" spans="1:7">
      <c r="A100" s="25"/>
      <c r="B100" s="9"/>
      <c r="C100" s="18" t="s">
        <v>40</v>
      </c>
      <c r="D100" s="22">
        <v>1200</v>
      </c>
      <c r="E100" s="26"/>
      <c r="F100" s="17"/>
      <c r="G100" s="14" t="s">
        <v>13</v>
      </c>
    </row>
    <row r="101" ht="21" customHeight="1" spans="1:7">
      <c r="A101" s="25"/>
      <c r="B101" s="9"/>
      <c r="C101" s="18" t="s">
        <v>55</v>
      </c>
      <c r="D101" s="22">
        <v>800</v>
      </c>
      <c r="E101" s="26"/>
      <c r="F101" s="17"/>
      <c r="G101" s="14" t="s">
        <v>56</v>
      </c>
    </row>
    <row r="102" ht="21" customHeight="1" spans="1:7">
      <c r="A102" s="25"/>
      <c r="B102" s="9"/>
      <c r="C102" s="18" t="s">
        <v>18</v>
      </c>
      <c r="D102" s="22">
        <v>500</v>
      </c>
      <c r="E102" s="26"/>
      <c r="F102" s="17"/>
      <c r="G102" s="14" t="s">
        <v>19</v>
      </c>
    </row>
    <row r="103" ht="21" customHeight="1" spans="1:7">
      <c r="A103" s="25"/>
      <c r="B103" s="9"/>
      <c r="C103" s="18" t="s">
        <v>20</v>
      </c>
      <c r="D103" s="22">
        <v>500</v>
      </c>
      <c r="E103" s="26"/>
      <c r="F103" s="17"/>
      <c r="G103" s="14" t="s">
        <v>21</v>
      </c>
    </row>
    <row r="104" ht="21" customHeight="1" spans="1:7">
      <c r="A104" s="25"/>
      <c r="B104" s="9"/>
      <c r="C104" s="18" t="s">
        <v>22</v>
      </c>
      <c r="D104" s="22">
        <v>500</v>
      </c>
      <c r="E104" s="26"/>
      <c r="F104" s="17"/>
      <c r="G104" s="14" t="s">
        <v>23</v>
      </c>
    </row>
    <row r="105" ht="21" customHeight="1" spans="1:7">
      <c r="A105" s="25"/>
      <c r="B105" s="9"/>
      <c r="C105" s="18" t="s">
        <v>24</v>
      </c>
      <c r="D105" s="22">
        <v>500</v>
      </c>
      <c r="E105" s="27"/>
      <c r="F105" s="20"/>
      <c r="G105" s="14" t="s">
        <v>25</v>
      </c>
    </row>
    <row r="106" ht="21" customHeight="1" spans="1:7">
      <c r="A106" s="30" t="s">
        <v>63</v>
      </c>
      <c r="B106" s="31"/>
      <c r="C106" s="31"/>
      <c r="D106" s="31"/>
      <c r="E106" s="31"/>
      <c r="F106" s="28">
        <f>F47+F60+F79+F98</f>
        <v>79200</v>
      </c>
      <c r="G106" s="28"/>
    </row>
    <row r="107" ht="21" customHeight="1" spans="1:7">
      <c r="A107" s="28" t="s">
        <v>64</v>
      </c>
      <c r="B107" s="28"/>
      <c r="C107" s="28"/>
      <c r="D107" s="28"/>
      <c r="E107" s="28"/>
      <c r="F107" s="32">
        <f>F106+F44</f>
        <v>117600</v>
      </c>
      <c r="G107" s="32"/>
    </row>
    <row r="108" s="1" customFormat="1" ht="24" customHeight="1" spans="1:7">
      <c r="A108" s="1" t="s">
        <v>65</v>
      </c>
    </row>
    <row r="109" s="1" customFormat="1" ht="24" customHeight="1" spans="1:7">
      <c r="A109" s="33" t="s">
        <v>66</v>
      </c>
      <c r="B109" s="33"/>
      <c r="C109" s="33"/>
      <c r="D109" s="33"/>
      <c r="E109" s="33"/>
      <c r="F109" s="33"/>
      <c r="G109" s="33"/>
    </row>
    <row r="110" s="1" customFormat="1" ht="34" customHeight="1" spans="1:7">
      <c r="A110" s="34" t="s">
        <v>67</v>
      </c>
      <c r="B110" s="34"/>
      <c r="C110" s="34"/>
      <c r="D110" s="34"/>
      <c r="E110" s="34"/>
      <c r="F110" s="34"/>
      <c r="G110" s="34"/>
    </row>
    <row r="111" s="1" customFormat="1" ht="25" customHeight="1" spans="1:7">
      <c r="A111" s="1" t="s">
        <v>68</v>
      </c>
    </row>
    <row r="114" spans="3:7">
      <c r="C114" s="35"/>
      <c r="G114" s="36"/>
    </row>
  </sheetData>
  <mergeCells count="41">
    <mergeCell ref="A1:G1"/>
    <mergeCell ref="A2:G2"/>
    <mergeCell ref="A44:E44"/>
    <mergeCell ref="F44:G44"/>
    <mergeCell ref="A45:G45"/>
    <mergeCell ref="A106:E106"/>
    <mergeCell ref="F106:G106"/>
    <mergeCell ref="A107:E107"/>
    <mergeCell ref="F107:G107"/>
    <mergeCell ref="A108:G108"/>
    <mergeCell ref="A109:G109"/>
    <mergeCell ref="A110:G110"/>
    <mergeCell ref="A111:G111"/>
    <mergeCell ref="A4:A16"/>
    <mergeCell ref="A17:A35"/>
    <mergeCell ref="A36:A43"/>
    <mergeCell ref="A47:A59"/>
    <mergeCell ref="A60:A78"/>
    <mergeCell ref="A79:A97"/>
    <mergeCell ref="A98:A105"/>
    <mergeCell ref="B4:B16"/>
    <mergeCell ref="B17:B35"/>
    <mergeCell ref="B36:B43"/>
    <mergeCell ref="B47:B59"/>
    <mergeCell ref="B60:B78"/>
    <mergeCell ref="B79:B97"/>
    <mergeCell ref="B98:B105"/>
    <mergeCell ref="E4:E16"/>
    <mergeCell ref="E17:E35"/>
    <mergeCell ref="E36:E43"/>
    <mergeCell ref="E47:E59"/>
    <mergeCell ref="E60:E78"/>
    <mergeCell ref="E79:E97"/>
    <mergeCell ref="E98:E105"/>
    <mergeCell ref="F4:F16"/>
    <mergeCell ref="F17:F35"/>
    <mergeCell ref="F36:F43"/>
    <mergeCell ref="F47:F59"/>
    <mergeCell ref="F60:F78"/>
    <mergeCell ref="F79:F97"/>
    <mergeCell ref="F98:F105"/>
  </mergeCells>
  <printOptions horizontalCentered="1" gridLines="1"/>
  <pageMargins left="0.786805555555556" right="0.78680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检测清单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杨蓓蓓</dc:creator>
  <cp:lastModifiedBy>小阮</cp:lastModifiedBy>
  <dcterms:created xsi:type="dcterms:W3CDTF">2026-05-06T07:02:00Z</dcterms:created>
  <dcterms:modified xsi:type="dcterms:W3CDTF">2026-07-30T02:39:10Z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627693FCF0C245AFBD67E557A1D66F38_13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