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1" sheetId="1" r:id="rId1"/>
    <sheet name="附件2" sheetId="2" r:id="rId2"/>
    <sheet name="附件3" sheetId="3" r:id="rId3"/>
    <sheet name="附件4" sheetId="4" r:id="rId4"/>
    <sheet name="附件5" sheetId="5" r:id="rId5"/>
    <sheet name="附件6" sheetId="6" r:id="rId6"/>
  </sheets>
  <calcPr calcId="144525"/>
</workbook>
</file>

<file path=xl/sharedStrings.xml><?xml version="1.0" encoding="utf-8"?>
<sst xmlns="http://schemas.openxmlformats.org/spreadsheetml/2006/main" count="308" uniqueCount="131">
  <si>
    <t>附件1</t>
  </si>
  <si>
    <t>2017—2018年发行的新增政府一般债券情况表</t>
  </si>
  <si>
    <t>部门名称</t>
  </si>
  <si>
    <t>债券信息</t>
  </si>
  <si>
    <t>债券项目情况</t>
  </si>
  <si>
    <r>
      <rPr>
        <sz val="12"/>
        <color theme="1"/>
        <rFont val="黑体"/>
        <charset val="134"/>
      </rPr>
      <t>运营状态</t>
    </r>
    <r>
      <rPr>
        <sz val="11"/>
        <color theme="1"/>
        <rFont val="黑体"/>
        <charset val="134"/>
      </rPr>
      <t>（未运营/正常运营）</t>
    </r>
  </si>
  <si>
    <t>备注</t>
  </si>
  <si>
    <t>债券名称</t>
  </si>
  <si>
    <t>债券编码</t>
  </si>
  <si>
    <t>债券类型</t>
  </si>
  <si>
    <t>债券</t>
  </si>
  <si>
    <t>发行时间</t>
  </si>
  <si>
    <t>项目名称</t>
  </si>
  <si>
    <t>项目所在地区</t>
  </si>
  <si>
    <t>项目总投资（万元）</t>
  </si>
  <si>
    <t>项目已实现投资（万元）</t>
  </si>
  <si>
    <t>规模</t>
  </si>
  <si>
    <t>（年/月/日）</t>
  </si>
  <si>
    <t>利率</t>
  </si>
  <si>
    <t>期限</t>
  </si>
  <si>
    <t>（万元）</t>
  </si>
  <si>
    <t>（%）</t>
  </si>
  <si>
    <t>（年）</t>
  </si>
  <si>
    <t>其中：债券资金安排</t>
  </si>
  <si>
    <t>广西中医药大学</t>
  </si>
  <si>
    <t>2017年广西壮族自治区政府一般债券（十二期）</t>
  </si>
  <si>
    <t>一般债券</t>
  </si>
  <si>
    <t>10年</t>
  </si>
  <si>
    <t>广西中医药大学五合校区建设</t>
  </si>
  <si>
    <t>广西壮族自治区</t>
  </si>
  <si>
    <t>正常运营</t>
  </si>
  <si>
    <t>债券总规模为7亿元，其中，分配到我校的债券资金为1亿元</t>
  </si>
  <si>
    <t xml:space="preserve">附件2                                                   </t>
  </si>
  <si>
    <t xml:space="preserve">                                                  </t>
  </si>
  <si>
    <t>2017—2018年发行的新增政府专项债券情况表</t>
  </si>
  <si>
    <t>2018广西壮族自治区政府高等学校专项债券（一期）——2018广西壮族自治区政府专项债券（十期）</t>
  </si>
  <si>
    <t>其他自平衡专项债券</t>
  </si>
  <si>
    <t>7年</t>
  </si>
  <si>
    <t>中国-东盟传统医药文化交流中心项目</t>
  </si>
  <si>
    <t>债券总规模为29.42亿元，其中，分配到我校的债券资金为2.93亿元</t>
  </si>
  <si>
    <t>留学生楼项目</t>
  </si>
  <si>
    <t>教学管理中心项目</t>
  </si>
  <si>
    <t>民族医药标本展示中心项目</t>
  </si>
  <si>
    <t>学术报告厅项目</t>
  </si>
  <si>
    <t>宿舍综合楼项目</t>
  </si>
  <si>
    <t>附件3</t>
  </si>
  <si>
    <t>2017—2018年发行的新增政府专项债券项目收入及</t>
  </si>
  <si>
    <t>对应资产情况表</t>
  </si>
  <si>
    <t>单位：万元</t>
  </si>
  <si>
    <t>债券基本情况</t>
  </si>
  <si>
    <t>项目基本情况</t>
  </si>
  <si>
    <t>已取得项目收益</t>
  </si>
  <si>
    <t>项目资产</t>
  </si>
  <si>
    <t>使用债务资金部门名称</t>
  </si>
  <si>
    <t>项目运营状态（未运营/正常运营）</t>
  </si>
  <si>
    <t>合计</t>
  </si>
  <si>
    <t>运营收益</t>
  </si>
  <si>
    <t>资产收益</t>
  </si>
  <si>
    <t>其他收益</t>
  </si>
  <si>
    <t>资产类型</t>
  </si>
  <si>
    <t>资产归属部门</t>
  </si>
  <si>
    <t>资产管理单位</t>
  </si>
  <si>
    <t>资产评估价值</t>
  </si>
  <si>
    <t>累计数</t>
  </si>
  <si>
    <t>其中当年数</t>
  </si>
  <si>
    <t>未运营</t>
  </si>
  <si>
    <t>高校固定资产</t>
  </si>
  <si>
    <t>附件4</t>
  </si>
  <si>
    <t>2017—2018年发行新增政府债券明细表</t>
  </si>
  <si>
    <t>单位：亿元</t>
  </si>
  <si>
    <t>序号</t>
  </si>
  <si>
    <t>发行日</t>
  </si>
  <si>
    <t>票面利率</t>
  </si>
  <si>
    <t>发行方式</t>
  </si>
  <si>
    <t>2017年广西壮族自治区政府专项债券（六期）</t>
  </si>
  <si>
    <t>公开发行</t>
  </si>
  <si>
    <t>5年</t>
  </si>
  <si>
    <t>普通专项债券</t>
  </si>
  <si>
    <t>2017年广西壮族自治区政府一般债券（七期）</t>
  </si>
  <si>
    <t>2017年广西壮族自治区政府一般债券（五期）</t>
  </si>
  <si>
    <t>3年</t>
  </si>
  <si>
    <t>2017年广西壮族自治区政府一般债券（六期）</t>
  </si>
  <si>
    <t>专项债券</t>
  </si>
  <si>
    <t>2018年广西壮族自治区政府一般债券（三期）</t>
  </si>
  <si>
    <t>2018年广西壮族自治区政府一般债券（四期）</t>
  </si>
  <si>
    <t>2018年广西壮族自治区政府土地储备专项债券（一期）——2018年广西壮族自治区政府专项债券（七期）</t>
  </si>
  <si>
    <t>土地储备专项债券</t>
  </si>
  <si>
    <t>2018年广西壮族自治区政府收费公路专项债券（一期）——2018广西壮族自治区政府专项债（九期）</t>
  </si>
  <si>
    <t>收费公路专项债券</t>
  </si>
  <si>
    <t>2018年广西壮族自治区政府棚户区改造专项债券（一期）——018年广西壮族自治区政府专项债券（八期）</t>
  </si>
  <si>
    <t>棚改专项债券</t>
  </si>
  <si>
    <t>2018广西壮族自治区政府社会领域专项债券（一期）——2018广西壮族自治区政府专项债券（十三期）</t>
  </si>
  <si>
    <t>ZQ</t>
  </si>
  <si>
    <t>2018年广西壮族自治区政府一般债券（六期）</t>
  </si>
  <si>
    <t>2018广西壮族自治区政府公立医院专项债券（一期）——2018广西壮族自治区政府专项债券（十一期）</t>
  </si>
  <si>
    <t>2018广西壮族自治区政府产业园区专项债券（一期）——2018广西壮族自治区政府专项债券（十二期）</t>
  </si>
  <si>
    <t>2018年广西壮族自治区政府一般债券（七期）</t>
  </si>
  <si>
    <t>备注：本表由自治区财政厅提供。</t>
  </si>
  <si>
    <t>附件5</t>
  </si>
  <si>
    <t>2017—2018年发行的新增地方政府一般债券</t>
  </si>
  <si>
    <t>资金收支情况表</t>
  </si>
  <si>
    <t>2017年—2018年末新增一般债券资金收入</t>
  </si>
  <si>
    <t>2017年—2018年末新增一般债券资金安排的支出</t>
  </si>
  <si>
    <t>金额</t>
  </si>
  <si>
    <t>支出功能分类</t>
  </si>
  <si>
    <t>201一般公共服务支出</t>
  </si>
  <si>
    <t>202外交支出</t>
  </si>
  <si>
    <t>203国防支出</t>
  </si>
  <si>
    <t>204公共安全支出</t>
  </si>
  <si>
    <t>205教育支出</t>
  </si>
  <si>
    <t>206科学技术支出</t>
  </si>
  <si>
    <t>207文化旅游体育与传媒支出</t>
  </si>
  <si>
    <t>208社会保障和就业支出</t>
  </si>
  <si>
    <t>210卫生健康支出</t>
  </si>
  <si>
    <t>211节能环保支出</t>
  </si>
  <si>
    <t>212城乡社区支出</t>
  </si>
  <si>
    <t>213农林水支出</t>
  </si>
  <si>
    <t>214交通运输支出</t>
  </si>
  <si>
    <t>215资源勘探信息等支出</t>
  </si>
  <si>
    <t>216商业服务业等支出</t>
  </si>
  <si>
    <t>217金融支出</t>
  </si>
  <si>
    <t>219援助其他地区支出</t>
  </si>
  <si>
    <t>220自然资源海洋气象等支出</t>
  </si>
  <si>
    <t>221住房保障支出</t>
  </si>
  <si>
    <t>222粮油物资储备支出</t>
  </si>
  <si>
    <t>224灾害防治及应急管理支出</t>
  </si>
  <si>
    <t>附件6</t>
  </si>
  <si>
    <t>2017—2018年发行的新增地方政府专项债券</t>
  </si>
  <si>
    <t>2017年—2018年末新增专项债券资金收入</t>
  </si>
  <si>
    <t>2017年—2018年末新增专项债券资金安排的支出</t>
  </si>
  <si>
    <t>229 其他支出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</si>
</sst>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0.5"/>
      <color theme="1"/>
      <name val="Calibri"/>
      <charset val="134"/>
    </font>
    <font>
      <sz val="22"/>
      <color theme="1"/>
      <name val="方正小标宋简体"/>
      <charset val="134"/>
    </font>
    <font>
      <sz val="10"/>
      <color theme="1"/>
      <name val="Calibri"/>
      <charset val="134"/>
    </font>
    <font>
      <sz val="10.5"/>
      <color theme="1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4"/>
      <color theme="1"/>
      <name val="仿宋_GB2312"/>
      <charset val="134"/>
    </font>
    <font>
      <b/>
      <sz val="10.5"/>
      <color rgb="FF000000"/>
      <name val="仿宋_GB2312"/>
      <charset val="134"/>
    </font>
    <font>
      <sz val="11"/>
      <color theme="1"/>
      <name val="宋体"/>
      <charset val="134"/>
    </font>
    <font>
      <sz val="12"/>
      <color theme="1"/>
      <name val="黑体"/>
      <charset val="134"/>
    </font>
    <font>
      <sz val="12"/>
      <color theme="1"/>
      <name val="宋体"/>
      <charset val="134"/>
    </font>
    <font>
      <sz val="16"/>
      <color theme="1"/>
      <name val="仿宋_GB2312"/>
      <charset val="134"/>
    </font>
    <font>
      <sz val="15"/>
      <color theme="1"/>
      <name val="仿宋_GB2312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sz val="11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4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15" borderId="22" applyNumberFormat="0" applyFont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5" fillId="2" borderId="16" applyNumberFormat="0" applyAlignment="0" applyProtection="0">
      <alignment vertical="center"/>
    </xf>
    <xf numFmtId="0" fontId="22" fillId="2" borderId="19" applyNumberFormat="0" applyAlignment="0" applyProtection="0">
      <alignment vertical="center"/>
    </xf>
    <xf numFmtId="0" fontId="17" fillId="3" borderId="17" applyNumberForma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32" fillId="0" borderId="23" applyNumberFormat="0" applyFill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4" fillId="0" borderId="0"/>
  </cellStyleXfs>
  <cellXfs count="87">
    <xf numFmtId="0" fontId="0" fillId="0" borderId="0" xfId="0"/>
    <xf numFmtId="0" fontId="0" fillId="0" borderId="0" xfId="0" applyFont="1" applyFill="1" applyAlignme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justify" vertical="center"/>
    </xf>
    <xf numFmtId="43" fontId="6" fillId="0" borderId="6" xfId="8" applyFont="1" applyBorder="1" applyAlignment="1">
      <alignment horizontal="justify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justify" vertical="center"/>
    </xf>
    <xf numFmtId="43" fontId="6" fillId="0" borderId="6" xfId="8" applyFont="1" applyFill="1" applyBorder="1" applyAlignment="1">
      <alignment horizontal="justify"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4" fillId="0" borderId="0" xfId="0" applyFont="1" applyAlignment="1">
      <alignment horizontal="left" vertical="center"/>
    </xf>
    <xf numFmtId="0" fontId="7" fillId="0" borderId="2" xfId="0" applyFont="1" applyBorder="1" applyAlignment="1">
      <alignment horizontal="justify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justify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5" xfId="0" applyFont="1" applyBorder="1" applyAlignment="1">
      <alignment horizontal="justify" vertical="center"/>
    </xf>
    <xf numFmtId="0" fontId="7" fillId="0" borderId="6" xfId="0" applyFont="1" applyBorder="1" applyAlignment="1">
      <alignment horizontal="justify" vertical="center"/>
    </xf>
    <xf numFmtId="43" fontId="7" fillId="0" borderId="6" xfId="8" applyFont="1" applyBorder="1" applyAlignment="1">
      <alignment horizontal="justify" vertical="center"/>
    </xf>
    <xf numFmtId="0" fontId="7" fillId="0" borderId="5" xfId="0" applyFont="1" applyFill="1" applyBorder="1" applyAlignment="1">
      <alignment horizontal="justify" vertical="center"/>
    </xf>
    <xf numFmtId="0" fontId="7" fillId="0" borderId="6" xfId="0" applyFont="1" applyFill="1" applyBorder="1" applyAlignment="1">
      <alignment horizontal="justify" vertical="center" wrapText="1"/>
    </xf>
    <xf numFmtId="0" fontId="7" fillId="0" borderId="6" xfId="0" applyFont="1" applyFill="1" applyBorder="1" applyAlignment="1">
      <alignment horizontal="justify" vertical="center"/>
    </xf>
    <xf numFmtId="43" fontId="7" fillId="0" borderId="6" xfId="8" applyFont="1" applyFill="1" applyBorder="1" applyAlignment="1">
      <alignment horizontal="justify" vertical="center" wrapText="1"/>
    </xf>
    <xf numFmtId="0" fontId="6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justify" vertical="center" wrapText="1"/>
    </xf>
    <xf numFmtId="43" fontId="7" fillId="0" borderId="6" xfId="8" applyFont="1" applyBorder="1" applyAlignment="1">
      <alignment horizontal="justify" vertic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right" vertical="center"/>
    </xf>
    <xf numFmtId="0" fontId="8" fillId="0" borderId="1" xfId="0" applyFont="1" applyBorder="1" applyAlignment="1">
      <alignment horizontal="right" vertical="center" wrapText="1"/>
    </xf>
    <xf numFmtId="0" fontId="9" fillId="0" borderId="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31" fontId="5" fillId="0" borderId="6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0" fillId="0" borderId="0" xfId="0" applyFont="1"/>
    <xf numFmtId="0" fontId="11" fillId="0" borderId="8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center" vertical="center" wrapText="1"/>
    </xf>
    <xf numFmtId="43" fontId="12" fillId="0" borderId="6" xfId="8" applyFont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43" fontId="12" fillId="0" borderId="6" xfId="8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43" fontId="6" fillId="0" borderId="6" xfId="8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right" vertical="center"/>
    </xf>
    <xf numFmtId="0" fontId="11" fillId="0" borderId="9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3" fontId="0" fillId="0" borderId="0" xfId="8" applyAlignment="1"/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indent="2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gcd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1"/>
  <sheetViews>
    <sheetView tabSelected="1" workbookViewId="0">
      <selection activeCell="C21" sqref="C21"/>
    </sheetView>
  </sheetViews>
  <sheetFormatPr defaultColWidth="9" defaultRowHeight="13.5"/>
  <cols>
    <col min="2" max="2" width="17" customWidth="1"/>
    <col min="5" max="5" width="12.625" customWidth="1"/>
    <col min="6" max="6" width="14" customWidth="1"/>
    <col min="9" max="9" width="10.875" customWidth="1"/>
    <col min="11" max="11" width="12.7833333333333" customWidth="1"/>
    <col min="12" max="12" width="12.625"/>
    <col min="13" max="13" width="14.625" customWidth="1"/>
    <col min="14" max="14" width="12.625" customWidth="1"/>
    <col min="16" max="16" width="18.5" customWidth="1"/>
  </cols>
  <sheetData>
    <row r="1" ht="20.25" spans="1:1">
      <c r="A1" s="38" t="s">
        <v>0</v>
      </c>
    </row>
    <row r="2" ht="27" spans="1:16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0.25" spans="1:1">
      <c r="A3" s="70"/>
    </row>
    <row r="4" ht="15" spans="1:16">
      <c r="A4" s="71" t="s">
        <v>2</v>
      </c>
      <c r="B4" s="53" t="s">
        <v>3</v>
      </c>
      <c r="C4" s="51"/>
      <c r="D4" s="51"/>
      <c r="E4" s="51"/>
      <c r="F4" s="51"/>
      <c r="G4" s="51"/>
      <c r="H4" s="52"/>
      <c r="I4" s="53" t="s">
        <v>4</v>
      </c>
      <c r="J4" s="51"/>
      <c r="K4" s="51"/>
      <c r="L4" s="51"/>
      <c r="M4" s="51"/>
      <c r="N4" s="52"/>
      <c r="O4" s="73" t="s">
        <v>5</v>
      </c>
      <c r="P4" s="79" t="s">
        <v>6</v>
      </c>
    </row>
    <row r="5" ht="14.25" spans="1:16">
      <c r="A5" s="72"/>
      <c r="B5" s="73" t="s">
        <v>7</v>
      </c>
      <c r="C5" s="73" t="s">
        <v>8</v>
      </c>
      <c r="D5" s="73" t="s">
        <v>9</v>
      </c>
      <c r="E5" s="72" t="s">
        <v>10</v>
      </c>
      <c r="F5" s="72" t="s">
        <v>11</v>
      </c>
      <c r="G5" s="72" t="s">
        <v>10</v>
      </c>
      <c r="H5" s="72" t="s">
        <v>10</v>
      </c>
      <c r="I5" s="73" t="s">
        <v>12</v>
      </c>
      <c r="J5" s="73" t="s">
        <v>13</v>
      </c>
      <c r="K5" s="79" t="s">
        <v>14</v>
      </c>
      <c r="L5" s="71"/>
      <c r="M5" s="79" t="s">
        <v>15</v>
      </c>
      <c r="N5" s="71"/>
      <c r="O5" s="74"/>
      <c r="P5" s="80"/>
    </row>
    <row r="6" ht="15" spans="1:16">
      <c r="A6" s="72"/>
      <c r="B6" s="74"/>
      <c r="C6" s="74"/>
      <c r="D6" s="74"/>
      <c r="E6" s="72" t="s">
        <v>16</v>
      </c>
      <c r="F6" s="72" t="s">
        <v>17</v>
      </c>
      <c r="G6" s="72" t="s">
        <v>18</v>
      </c>
      <c r="H6" s="72" t="s">
        <v>19</v>
      </c>
      <c r="I6" s="74"/>
      <c r="J6" s="74"/>
      <c r="K6" s="80"/>
      <c r="L6" s="72"/>
      <c r="M6" s="80"/>
      <c r="N6" s="72"/>
      <c r="O6" s="74"/>
      <c r="P6" s="80"/>
    </row>
    <row r="7" ht="29.25" spans="1:16">
      <c r="A7" s="58"/>
      <c r="B7" s="75"/>
      <c r="C7" s="75"/>
      <c r="D7" s="75"/>
      <c r="E7" s="58" t="s">
        <v>20</v>
      </c>
      <c r="F7" s="76"/>
      <c r="G7" s="58" t="s">
        <v>21</v>
      </c>
      <c r="H7" s="58" t="s">
        <v>22</v>
      </c>
      <c r="I7" s="75"/>
      <c r="J7" s="75"/>
      <c r="K7" s="58"/>
      <c r="L7" s="58" t="s">
        <v>23</v>
      </c>
      <c r="M7" s="58"/>
      <c r="N7" s="52" t="s">
        <v>23</v>
      </c>
      <c r="O7" s="75"/>
      <c r="P7" s="81"/>
    </row>
    <row r="8" ht="57.75" spans="1:16">
      <c r="A8" s="59" t="s">
        <v>24</v>
      </c>
      <c r="B8" s="34" t="s">
        <v>25</v>
      </c>
      <c r="C8" s="46">
        <v>1705474</v>
      </c>
      <c r="D8" s="46" t="s">
        <v>26</v>
      </c>
      <c r="E8" s="67">
        <v>70000</v>
      </c>
      <c r="F8" s="48">
        <v>43032</v>
      </c>
      <c r="G8" s="46">
        <v>4.11</v>
      </c>
      <c r="H8" s="46" t="s">
        <v>27</v>
      </c>
      <c r="I8" s="34" t="s">
        <v>28</v>
      </c>
      <c r="J8" s="34" t="s">
        <v>29</v>
      </c>
      <c r="K8" s="67">
        <v>10000</v>
      </c>
      <c r="L8" s="67">
        <v>10000</v>
      </c>
      <c r="M8" s="67">
        <v>10000</v>
      </c>
      <c r="N8" s="67">
        <v>10000</v>
      </c>
      <c r="O8" s="34" t="s">
        <v>30</v>
      </c>
      <c r="P8" s="68" t="s">
        <v>31</v>
      </c>
    </row>
    <row r="9" ht="15" spans="1:16">
      <c r="A9" s="34"/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68"/>
    </row>
    <row r="10" ht="18.75" spans="1:1">
      <c r="A10" s="85"/>
    </row>
    <row r="11" ht="18.75" spans="1:1">
      <c r="A11" s="86"/>
    </row>
  </sheetData>
  <mergeCells count="13">
    <mergeCell ref="A2:P2"/>
    <mergeCell ref="B4:H4"/>
    <mergeCell ref="I4:N4"/>
    <mergeCell ref="A4:A7"/>
    <mergeCell ref="B5:B7"/>
    <mergeCell ref="C5:C7"/>
    <mergeCell ref="D5:D7"/>
    <mergeCell ref="I5:I7"/>
    <mergeCell ref="J5:J7"/>
    <mergeCell ref="O4:O7"/>
    <mergeCell ref="P4:P7"/>
    <mergeCell ref="K5:L6"/>
    <mergeCell ref="M5:N6"/>
  </mergeCells>
  <pageMargins left="0.700694444444445" right="0.700694444444445" top="0.751388888888889" bottom="0.751388888888889" header="0.298611111111111" footer="0.298611111111111"/>
  <pageSetup paperSize="9" scale="7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8"/>
  <sheetViews>
    <sheetView workbookViewId="0">
      <selection activeCell="B23" sqref="B23"/>
    </sheetView>
  </sheetViews>
  <sheetFormatPr defaultColWidth="9" defaultRowHeight="13.5"/>
  <cols>
    <col min="2" max="2" width="32.5" customWidth="1"/>
    <col min="5" max="5" width="13.75"/>
    <col min="6" max="6" width="13.125" customWidth="1"/>
    <col min="9" max="9" width="24.625" customWidth="1"/>
    <col min="10" max="10" width="12.9166666666667" customWidth="1"/>
    <col min="11" max="11" width="12.1333333333333" customWidth="1"/>
    <col min="12" max="12" width="11.5"/>
    <col min="13" max="13" width="11.5" customWidth="1"/>
    <col min="14" max="14" width="16.25" customWidth="1"/>
  </cols>
  <sheetData>
    <row r="1" ht="20.25" spans="1:1">
      <c r="A1" s="38" t="s">
        <v>32</v>
      </c>
    </row>
    <row r="2" ht="20.25" spans="1:1">
      <c r="A2" s="69" t="s">
        <v>33</v>
      </c>
    </row>
    <row r="3" ht="27" spans="1:14">
      <c r="A3" s="5" t="s">
        <v>34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ht="20.25" spans="1:1">
      <c r="A4" s="70"/>
    </row>
    <row r="5" ht="15" spans="1:14">
      <c r="A5" s="71" t="s">
        <v>2</v>
      </c>
      <c r="B5" s="53" t="s">
        <v>3</v>
      </c>
      <c r="C5" s="51"/>
      <c r="D5" s="51"/>
      <c r="E5" s="51"/>
      <c r="F5" s="51"/>
      <c r="G5" s="51"/>
      <c r="H5" s="52"/>
      <c r="I5" s="53" t="s">
        <v>4</v>
      </c>
      <c r="J5" s="51"/>
      <c r="K5" s="51"/>
      <c r="L5" s="51"/>
      <c r="M5" s="52"/>
      <c r="N5" s="79" t="s">
        <v>6</v>
      </c>
    </row>
    <row r="6" ht="14.25" spans="1:14">
      <c r="A6" s="72"/>
      <c r="B6" s="73" t="s">
        <v>7</v>
      </c>
      <c r="C6" s="73" t="s">
        <v>8</v>
      </c>
      <c r="D6" s="73" t="s">
        <v>9</v>
      </c>
      <c r="E6" s="72" t="s">
        <v>10</v>
      </c>
      <c r="F6" s="72" t="s">
        <v>11</v>
      </c>
      <c r="G6" s="72" t="s">
        <v>10</v>
      </c>
      <c r="H6" s="72" t="s">
        <v>10</v>
      </c>
      <c r="I6" s="73" t="s">
        <v>12</v>
      </c>
      <c r="J6" s="79" t="s">
        <v>14</v>
      </c>
      <c r="K6" s="71"/>
      <c r="L6" s="79" t="s">
        <v>15</v>
      </c>
      <c r="M6" s="71"/>
      <c r="N6" s="80"/>
    </row>
    <row r="7" ht="15" spans="1:14">
      <c r="A7" s="72"/>
      <c r="B7" s="74"/>
      <c r="C7" s="74"/>
      <c r="D7" s="74"/>
      <c r="E7" s="72" t="s">
        <v>16</v>
      </c>
      <c r="F7" s="72" t="s">
        <v>17</v>
      </c>
      <c r="G7" s="72" t="s">
        <v>18</v>
      </c>
      <c r="H7" s="72" t="s">
        <v>19</v>
      </c>
      <c r="I7" s="74"/>
      <c r="J7" s="80"/>
      <c r="K7" s="72"/>
      <c r="L7" s="80"/>
      <c r="M7" s="72"/>
      <c r="N7" s="80"/>
    </row>
    <row r="8" ht="29.25" spans="1:14">
      <c r="A8" s="58"/>
      <c r="B8" s="75"/>
      <c r="C8" s="75"/>
      <c r="D8" s="75"/>
      <c r="E8" s="58" t="s">
        <v>20</v>
      </c>
      <c r="F8" s="76"/>
      <c r="G8" s="58" t="s">
        <v>21</v>
      </c>
      <c r="H8" s="58" t="s">
        <v>22</v>
      </c>
      <c r="I8" s="75"/>
      <c r="J8" s="58"/>
      <c r="K8" s="58" t="s">
        <v>23</v>
      </c>
      <c r="L8" s="58"/>
      <c r="M8" s="52" t="s">
        <v>23</v>
      </c>
      <c r="N8" s="81"/>
    </row>
    <row r="9" ht="43.5" spans="1:14">
      <c r="A9" s="59" t="s">
        <v>24</v>
      </c>
      <c r="B9" s="34" t="s">
        <v>35</v>
      </c>
      <c r="C9" s="34">
        <v>1805288</v>
      </c>
      <c r="D9" s="34" t="s">
        <v>36</v>
      </c>
      <c r="E9" s="67">
        <v>294200</v>
      </c>
      <c r="F9" s="48">
        <v>43362</v>
      </c>
      <c r="G9" s="77">
        <v>4.06</v>
      </c>
      <c r="H9" s="77" t="s">
        <v>37</v>
      </c>
      <c r="I9" s="34" t="s">
        <v>38</v>
      </c>
      <c r="J9" s="67">
        <v>7984.98</v>
      </c>
      <c r="K9" s="67">
        <v>7900</v>
      </c>
      <c r="L9" s="67">
        <f t="shared" ref="L9:L14" si="0">M9</f>
        <v>1757.748494</v>
      </c>
      <c r="M9" s="67">
        <v>1757.748494</v>
      </c>
      <c r="N9" s="82" t="s">
        <v>39</v>
      </c>
    </row>
    <row r="10" ht="43.5" spans="1:14">
      <c r="A10" s="59" t="s">
        <v>24</v>
      </c>
      <c r="B10" s="34" t="s">
        <v>35</v>
      </c>
      <c r="C10" s="34">
        <v>1805288</v>
      </c>
      <c r="D10" s="34" t="s">
        <v>36</v>
      </c>
      <c r="E10" s="67">
        <v>294200</v>
      </c>
      <c r="F10" s="48">
        <v>43362</v>
      </c>
      <c r="G10" s="77">
        <v>4.06</v>
      </c>
      <c r="H10" s="77" t="s">
        <v>37</v>
      </c>
      <c r="I10" s="34" t="s">
        <v>40</v>
      </c>
      <c r="J10" s="67">
        <v>14332.31</v>
      </c>
      <c r="K10" s="67">
        <v>7400</v>
      </c>
      <c r="L10" s="67">
        <f t="shared" si="0"/>
        <v>1456.268896</v>
      </c>
      <c r="M10" s="67">
        <v>1456.268896</v>
      </c>
      <c r="N10" s="82"/>
    </row>
    <row r="11" ht="43.5" spans="1:14">
      <c r="A11" s="59" t="s">
        <v>24</v>
      </c>
      <c r="B11" s="34" t="s">
        <v>35</v>
      </c>
      <c r="C11" s="34">
        <v>1805288</v>
      </c>
      <c r="D11" s="34" t="s">
        <v>36</v>
      </c>
      <c r="E11" s="67">
        <v>294200</v>
      </c>
      <c r="F11" s="48">
        <v>43362</v>
      </c>
      <c r="G11" s="77">
        <v>4.06</v>
      </c>
      <c r="H11" s="77" t="s">
        <v>37</v>
      </c>
      <c r="I11" s="34" t="s">
        <v>41</v>
      </c>
      <c r="J11" s="67">
        <v>4660.97</v>
      </c>
      <c r="K11" s="67">
        <v>3600</v>
      </c>
      <c r="L11" s="67">
        <f t="shared" si="0"/>
        <v>2653.770196</v>
      </c>
      <c r="M11" s="67">
        <v>2653.770196</v>
      </c>
      <c r="N11" s="82"/>
    </row>
    <row r="12" ht="43.5" spans="1:14">
      <c r="A12" s="59" t="s">
        <v>24</v>
      </c>
      <c r="B12" s="34" t="s">
        <v>35</v>
      </c>
      <c r="C12" s="34">
        <v>1805288</v>
      </c>
      <c r="D12" s="34" t="s">
        <v>36</v>
      </c>
      <c r="E12" s="67">
        <v>294200</v>
      </c>
      <c r="F12" s="48">
        <v>43362</v>
      </c>
      <c r="G12" s="77">
        <v>4.06</v>
      </c>
      <c r="H12" s="77" t="s">
        <v>37</v>
      </c>
      <c r="I12" s="34" t="s">
        <v>42</v>
      </c>
      <c r="J12" s="67">
        <v>4875.88</v>
      </c>
      <c r="K12" s="67">
        <v>3600</v>
      </c>
      <c r="L12" s="67">
        <f t="shared" si="0"/>
        <v>2546.252554</v>
      </c>
      <c r="M12" s="67">
        <v>2546.252554</v>
      </c>
      <c r="N12" s="82"/>
    </row>
    <row r="13" ht="43.5" spans="1:14">
      <c r="A13" s="59" t="s">
        <v>24</v>
      </c>
      <c r="B13" s="34" t="s">
        <v>35</v>
      </c>
      <c r="C13" s="34">
        <v>1805288</v>
      </c>
      <c r="D13" s="34" t="s">
        <v>36</v>
      </c>
      <c r="E13" s="67">
        <v>294200</v>
      </c>
      <c r="F13" s="48">
        <v>43362</v>
      </c>
      <c r="G13" s="77">
        <v>4.06</v>
      </c>
      <c r="H13" s="77" t="s">
        <v>37</v>
      </c>
      <c r="I13" s="34" t="s">
        <v>43</v>
      </c>
      <c r="J13" s="67">
        <v>2928.14</v>
      </c>
      <c r="K13" s="67">
        <v>2900</v>
      </c>
      <c r="L13" s="67">
        <f t="shared" si="0"/>
        <v>871.733428</v>
      </c>
      <c r="M13" s="67">
        <v>871.733428</v>
      </c>
      <c r="N13" s="82"/>
    </row>
    <row r="14" ht="43.5" spans="1:14">
      <c r="A14" s="59" t="s">
        <v>24</v>
      </c>
      <c r="B14" s="34" t="s">
        <v>35</v>
      </c>
      <c r="C14" s="34">
        <v>1805288</v>
      </c>
      <c r="D14" s="34" t="s">
        <v>36</v>
      </c>
      <c r="E14" s="67">
        <v>294200</v>
      </c>
      <c r="F14" s="48">
        <v>43362</v>
      </c>
      <c r="G14" s="77">
        <v>4.06</v>
      </c>
      <c r="H14" s="77" t="s">
        <v>37</v>
      </c>
      <c r="I14" s="34" t="s">
        <v>44</v>
      </c>
      <c r="J14" s="67">
        <v>4321.48</v>
      </c>
      <c r="K14" s="67">
        <v>3900</v>
      </c>
      <c r="L14" s="67">
        <f t="shared" si="0"/>
        <v>15.701026</v>
      </c>
      <c r="M14" s="67">
        <v>15.701026</v>
      </c>
      <c r="N14" s="83"/>
    </row>
    <row r="15" ht="15" spans="1:14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68"/>
    </row>
    <row r="16" ht="18.75" spans="1:14">
      <c r="A16" s="78"/>
      <c r="B16" s="78"/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</row>
    <row r="17" spans="13:13">
      <c r="M17" s="84"/>
    </row>
    <row r="18" spans="13:13">
      <c r="M18" s="84"/>
    </row>
  </sheetData>
  <mergeCells count="13">
    <mergeCell ref="A3:N3"/>
    <mergeCell ref="B5:H5"/>
    <mergeCell ref="I5:M5"/>
    <mergeCell ref="A16:N16"/>
    <mergeCell ref="A5:A8"/>
    <mergeCell ref="B6:B8"/>
    <mergeCell ref="C6:C8"/>
    <mergeCell ref="D6:D8"/>
    <mergeCell ref="I6:I8"/>
    <mergeCell ref="N5:N8"/>
    <mergeCell ref="N9:N14"/>
    <mergeCell ref="J6:K7"/>
    <mergeCell ref="L6:M7"/>
  </mergeCells>
  <pageMargins left="0.700694444444445" right="0.700694444444445" top="0.751388888888889" bottom="0.751388888888889" header="0.298611111111111" footer="0.298611111111111"/>
  <pageSetup paperSize="9" scale="73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5"/>
  <sheetViews>
    <sheetView workbookViewId="0">
      <selection activeCell="A15" sqref="A15"/>
    </sheetView>
  </sheetViews>
  <sheetFormatPr defaultColWidth="9" defaultRowHeight="13.5"/>
  <cols>
    <col min="1" max="1" width="32" customWidth="1"/>
    <col min="3" max="3" width="17.375" customWidth="1"/>
    <col min="6" max="9" width="11.5" customWidth="1"/>
    <col min="14" max="14" width="8.625" customWidth="1"/>
    <col min="17" max="17" width="11.5"/>
  </cols>
  <sheetData>
    <row r="1" ht="20.25" spans="1:1">
      <c r="A1" s="38" t="s">
        <v>45</v>
      </c>
    </row>
    <row r="2" ht="28.5" customHeight="1" spans="1:18">
      <c r="A2" s="5" t="s">
        <v>46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ht="28.5" customHeight="1" spans="1:18">
      <c r="A3" s="5" t="s">
        <v>47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ht="19.5" spans="1:18">
      <c r="A4" s="40" t="s">
        <v>48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</row>
    <row r="5" ht="15" spans="1:18">
      <c r="A5" s="51" t="s">
        <v>49</v>
      </c>
      <c r="B5" s="52"/>
      <c r="C5" s="53" t="s">
        <v>50</v>
      </c>
      <c r="D5" s="51"/>
      <c r="E5" s="52"/>
      <c r="F5" s="53" t="s">
        <v>51</v>
      </c>
      <c r="G5" s="51"/>
      <c r="H5" s="51"/>
      <c r="I5" s="51"/>
      <c r="J5" s="51"/>
      <c r="K5" s="51"/>
      <c r="L5" s="51"/>
      <c r="M5" s="52"/>
      <c r="N5" s="53" t="s">
        <v>52</v>
      </c>
      <c r="O5" s="51"/>
      <c r="P5" s="51"/>
      <c r="Q5" s="52"/>
      <c r="R5" s="62" t="s">
        <v>6</v>
      </c>
    </row>
    <row r="6" ht="27.75" customHeight="1" spans="1:18">
      <c r="A6" s="54" t="s">
        <v>7</v>
      </c>
      <c r="B6" s="55" t="s">
        <v>9</v>
      </c>
      <c r="C6" s="55" t="s">
        <v>12</v>
      </c>
      <c r="D6" s="55" t="s">
        <v>53</v>
      </c>
      <c r="E6" s="55" t="s">
        <v>54</v>
      </c>
      <c r="F6" s="53" t="s">
        <v>55</v>
      </c>
      <c r="G6" s="52"/>
      <c r="H6" s="53" t="s">
        <v>56</v>
      </c>
      <c r="I6" s="52"/>
      <c r="J6" s="53" t="s">
        <v>57</v>
      </c>
      <c r="K6" s="52"/>
      <c r="L6" s="53" t="s">
        <v>58</v>
      </c>
      <c r="M6" s="52"/>
      <c r="N6" s="55" t="s">
        <v>59</v>
      </c>
      <c r="O6" s="55" t="s">
        <v>60</v>
      </c>
      <c r="P6" s="55" t="s">
        <v>61</v>
      </c>
      <c r="Q6" s="55" t="s">
        <v>62</v>
      </c>
      <c r="R6" s="63"/>
    </row>
    <row r="7" ht="29.25" spans="1:18">
      <c r="A7" s="56"/>
      <c r="B7" s="57"/>
      <c r="C7" s="57"/>
      <c r="D7" s="57"/>
      <c r="E7" s="57"/>
      <c r="F7" s="58" t="s">
        <v>63</v>
      </c>
      <c r="G7" s="58" t="s">
        <v>64</v>
      </c>
      <c r="H7" s="58" t="s">
        <v>63</v>
      </c>
      <c r="I7" s="58" t="s">
        <v>64</v>
      </c>
      <c r="J7" s="58" t="s">
        <v>63</v>
      </c>
      <c r="K7" s="58" t="s">
        <v>64</v>
      </c>
      <c r="L7" s="58" t="s">
        <v>63</v>
      </c>
      <c r="M7" s="58" t="s">
        <v>64</v>
      </c>
      <c r="N7" s="57"/>
      <c r="O7" s="57"/>
      <c r="P7" s="57"/>
      <c r="Q7" s="57"/>
      <c r="R7" s="64"/>
    </row>
    <row r="8" s="50" customFormat="1" ht="43.5" spans="1:18">
      <c r="A8" s="59" t="s">
        <v>35</v>
      </c>
      <c r="B8" s="59" t="s">
        <v>36</v>
      </c>
      <c r="C8" s="34" t="s">
        <v>38</v>
      </c>
      <c r="D8" s="59" t="s">
        <v>24</v>
      </c>
      <c r="E8" s="60" t="s">
        <v>65</v>
      </c>
      <c r="F8" s="61">
        <f t="shared" ref="F8:F13" si="0">H8+J8+L8</f>
        <v>0</v>
      </c>
      <c r="G8" s="61">
        <f t="shared" ref="G8:G13" si="1">I8+K8+M8</f>
        <v>0</v>
      </c>
      <c r="H8" s="61"/>
      <c r="I8" s="61"/>
      <c r="J8" s="61"/>
      <c r="K8" s="61"/>
      <c r="L8" s="61"/>
      <c r="M8" s="61"/>
      <c r="N8" s="59" t="s">
        <v>66</v>
      </c>
      <c r="O8" s="59" t="s">
        <v>24</v>
      </c>
      <c r="P8" s="59" t="s">
        <v>24</v>
      </c>
      <c r="Q8" s="65">
        <v>1757.748494</v>
      </c>
      <c r="R8" s="66"/>
    </row>
    <row r="9" s="50" customFormat="1" ht="43.5" spans="1:18">
      <c r="A9" s="59" t="s">
        <v>35</v>
      </c>
      <c r="B9" s="59" t="s">
        <v>36</v>
      </c>
      <c r="C9" s="34" t="s">
        <v>40</v>
      </c>
      <c r="D9" s="59" t="s">
        <v>24</v>
      </c>
      <c r="E9" s="60" t="s">
        <v>30</v>
      </c>
      <c r="F9" s="61">
        <f t="shared" si="0"/>
        <v>1302.24742185831</v>
      </c>
      <c r="G9" s="61">
        <f t="shared" si="1"/>
        <v>1302.24742185831</v>
      </c>
      <c r="H9" s="61">
        <v>1302.24742185831</v>
      </c>
      <c r="I9" s="61">
        <v>1302.24742185831</v>
      </c>
      <c r="J9" s="61"/>
      <c r="K9" s="61"/>
      <c r="L9" s="61"/>
      <c r="M9" s="61"/>
      <c r="N9" s="59" t="s">
        <v>66</v>
      </c>
      <c r="O9" s="59" t="s">
        <v>24</v>
      </c>
      <c r="P9" s="59" t="s">
        <v>24</v>
      </c>
      <c r="Q9" s="65">
        <v>1456.268896</v>
      </c>
      <c r="R9" s="66"/>
    </row>
    <row r="10" s="50" customFormat="1" ht="43.5" spans="1:18">
      <c r="A10" s="59" t="s">
        <v>35</v>
      </c>
      <c r="B10" s="59" t="s">
        <v>36</v>
      </c>
      <c r="C10" s="34" t="s">
        <v>41</v>
      </c>
      <c r="D10" s="59" t="s">
        <v>24</v>
      </c>
      <c r="E10" s="60" t="s">
        <v>65</v>
      </c>
      <c r="F10" s="61">
        <f t="shared" si="0"/>
        <v>0</v>
      </c>
      <c r="G10" s="61">
        <f t="shared" si="1"/>
        <v>0</v>
      </c>
      <c r="H10" s="61"/>
      <c r="I10" s="61"/>
      <c r="J10" s="61"/>
      <c r="K10" s="61"/>
      <c r="L10" s="61"/>
      <c r="M10" s="61"/>
      <c r="N10" s="59" t="s">
        <v>66</v>
      </c>
      <c r="O10" s="59" t="s">
        <v>24</v>
      </c>
      <c r="P10" s="59" t="s">
        <v>24</v>
      </c>
      <c r="Q10" s="65">
        <v>2653.770196</v>
      </c>
      <c r="R10" s="66"/>
    </row>
    <row r="11" s="50" customFormat="1" ht="43.5" spans="1:18">
      <c r="A11" s="59" t="s">
        <v>35</v>
      </c>
      <c r="B11" s="59" t="s">
        <v>36</v>
      </c>
      <c r="C11" s="34" t="s">
        <v>42</v>
      </c>
      <c r="D11" s="59" t="s">
        <v>24</v>
      </c>
      <c r="E11" s="60" t="s">
        <v>65</v>
      </c>
      <c r="F11" s="61">
        <f t="shared" si="0"/>
        <v>0</v>
      </c>
      <c r="G11" s="61">
        <f t="shared" si="1"/>
        <v>0</v>
      </c>
      <c r="H11" s="61"/>
      <c r="I11" s="61"/>
      <c r="J11" s="61"/>
      <c r="K11" s="61"/>
      <c r="L11" s="61"/>
      <c r="M11" s="61"/>
      <c r="N11" s="59" t="s">
        <v>66</v>
      </c>
      <c r="O11" s="59" t="s">
        <v>24</v>
      </c>
      <c r="P11" s="59" t="s">
        <v>24</v>
      </c>
      <c r="Q11" s="65">
        <v>2546.252554</v>
      </c>
      <c r="R11" s="66"/>
    </row>
    <row r="12" s="50" customFormat="1" ht="43.5" spans="1:18">
      <c r="A12" s="59" t="s">
        <v>35</v>
      </c>
      <c r="B12" s="59" t="s">
        <v>36</v>
      </c>
      <c r="C12" s="34" t="s">
        <v>43</v>
      </c>
      <c r="D12" s="59" t="s">
        <v>24</v>
      </c>
      <c r="E12" s="60" t="s">
        <v>65</v>
      </c>
      <c r="F12" s="61">
        <f t="shared" si="0"/>
        <v>0</v>
      </c>
      <c r="G12" s="61">
        <f t="shared" si="1"/>
        <v>0</v>
      </c>
      <c r="H12" s="61"/>
      <c r="I12" s="61"/>
      <c r="J12" s="61"/>
      <c r="K12" s="61"/>
      <c r="L12" s="61"/>
      <c r="M12" s="61"/>
      <c r="N12" s="59" t="s">
        <v>66</v>
      </c>
      <c r="O12" s="59" t="s">
        <v>24</v>
      </c>
      <c r="P12" s="59" t="s">
        <v>24</v>
      </c>
      <c r="Q12" s="65">
        <v>871.733428</v>
      </c>
      <c r="R12" s="66"/>
    </row>
    <row r="13" s="50" customFormat="1" ht="43.5" spans="1:18">
      <c r="A13" s="59" t="s">
        <v>35</v>
      </c>
      <c r="B13" s="59" t="s">
        <v>36</v>
      </c>
      <c r="C13" s="34" t="s">
        <v>44</v>
      </c>
      <c r="D13" s="59" t="s">
        <v>24</v>
      </c>
      <c r="E13" s="60" t="s">
        <v>65</v>
      </c>
      <c r="F13" s="61">
        <f t="shared" si="0"/>
        <v>0</v>
      </c>
      <c r="G13" s="61">
        <f t="shared" si="1"/>
        <v>0</v>
      </c>
      <c r="H13" s="61"/>
      <c r="I13" s="61"/>
      <c r="J13" s="61"/>
      <c r="K13" s="61"/>
      <c r="L13" s="61"/>
      <c r="M13" s="61"/>
      <c r="N13" s="59" t="s">
        <v>66</v>
      </c>
      <c r="O13" s="59" t="s">
        <v>24</v>
      </c>
      <c r="P13" s="59" t="s">
        <v>24</v>
      </c>
      <c r="Q13" s="65">
        <v>15.701026</v>
      </c>
      <c r="R13" s="66"/>
    </row>
    <row r="14" ht="15" spans="1:18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67"/>
      <c r="R14" s="68"/>
    </row>
    <row r="15" ht="14.25" spans="1:1">
      <c r="A15" s="49"/>
    </row>
  </sheetData>
  <mergeCells count="21">
    <mergeCell ref="A2:R2"/>
    <mergeCell ref="A3:R3"/>
    <mergeCell ref="A4:R4"/>
    <mergeCell ref="A5:B5"/>
    <mergeCell ref="C5:E5"/>
    <mergeCell ref="F5:M5"/>
    <mergeCell ref="N5:Q5"/>
    <mergeCell ref="F6:G6"/>
    <mergeCell ref="H6:I6"/>
    <mergeCell ref="J6:K6"/>
    <mergeCell ref="L6:M6"/>
    <mergeCell ref="A6:A7"/>
    <mergeCell ref="B6:B7"/>
    <mergeCell ref="C6:C7"/>
    <mergeCell ref="D6:D7"/>
    <mergeCell ref="E6:E7"/>
    <mergeCell ref="N6:N7"/>
    <mergeCell ref="O6:O7"/>
    <mergeCell ref="P6:P7"/>
    <mergeCell ref="Q6:Q7"/>
    <mergeCell ref="R5:R7"/>
  </mergeCells>
  <pageMargins left="0.700694444444445" right="0.700694444444445" top="0.751388888888889" bottom="0.751388888888889" header="0.298611111111111" footer="0.298611111111111"/>
  <pageSetup paperSize="9" scale="65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2"/>
  <sheetViews>
    <sheetView workbookViewId="0">
      <pane ySplit="4" topLeftCell="A11" activePane="bottomLeft" state="frozen"/>
      <selection/>
      <selection pane="bottomLeft" activeCell="A22" sqref="A22"/>
    </sheetView>
  </sheetViews>
  <sheetFormatPr defaultColWidth="9" defaultRowHeight="13.5"/>
  <cols>
    <col min="3" max="3" width="44.75" customWidth="1"/>
    <col min="4" max="4" width="14.75" customWidth="1"/>
    <col min="8" max="8" width="12.25" style="37" customWidth="1"/>
  </cols>
  <sheetData>
    <row r="1" ht="20.25" spans="1:1">
      <c r="A1" s="38" t="s">
        <v>67</v>
      </c>
    </row>
    <row r="2" ht="27" spans="1:9">
      <c r="A2" s="5" t="s">
        <v>68</v>
      </c>
      <c r="B2" s="5"/>
      <c r="C2" s="5"/>
      <c r="D2" s="5"/>
      <c r="E2" s="5"/>
      <c r="F2" s="5"/>
      <c r="G2" s="5"/>
      <c r="H2" s="39"/>
      <c r="I2" s="5"/>
    </row>
    <row r="3" ht="19.5" spans="1:9">
      <c r="A3" s="40" t="s">
        <v>69</v>
      </c>
      <c r="B3" s="40"/>
      <c r="C3" s="40"/>
      <c r="D3" s="40"/>
      <c r="E3" s="40"/>
      <c r="F3" s="40"/>
      <c r="G3" s="40"/>
      <c r="H3" s="41"/>
      <c r="I3" s="40"/>
    </row>
    <row r="4" ht="24.75" customHeight="1" spans="1:9">
      <c r="A4" s="42" t="s">
        <v>70</v>
      </c>
      <c r="B4" s="43" t="s">
        <v>8</v>
      </c>
      <c r="C4" s="44" t="s">
        <v>7</v>
      </c>
      <c r="D4" s="43" t="s">
        <v>71</v>
      </c>
      <c r="E4" s="43" t="s">
        <v>72</v>
      </c>
      <c r="F4" s="43" t="s">
        <v>73</v>
      </c>
      <c r="G4" s="43" t="s">
        <v>19</v>
      </c>
      <c r="H4" s="44" t="s">
        <v>9</v>
      </c>
      <c r="I4" s="43" t="s">
        <v>16</v>
      </c>
    </row>
    <row r="5" ht="36" customHeight="1" spans="1:9">
      <c r="A5" s="45">
        <v>1</v>
      </c>
      <c r="B5" s="46">
        <v>1705114</v>
      </c>
      <c r="C5" s="47" t="s">
        <v>74</v>
      </c>
      <c r="D5" s="48">
        <v>42878</v>
      </c>
      <c r="E5" s="46">
        <v>4.32</v>
      </c>
      <c r="F5" s="46" t="s">
        <v>75</v>
      </c>
      <c r="G5" s="46" t="s">
        <v>76</v>
      </c>
      <c r="H5" s="47" t="s">
        <v>77</v>
      </c>
      <c r="I5" s="46">
        <v>10</v>
      </c>
    </row>
    <row r="6" ht="36" customHeight="1" spans="1:9">
      <c r="A6" s="45">
        <v>2</v>
      </c>
      <c r="B6" s="46">
        <v>1705113</v>
      </c>
      <c r="C6" s="47" t="s">
        <v>78</v>
      </c>
      <c r="D6" s="48">
        <v>42878</v>
      </c>
      <c r="E6" s="46">
        <v>4.41</v>
      </c>
      <c r="F6" s="46" t="s">
        <v>75</v>
      </c>
      <c r="G6" s="46" t="s">
        <v>37</v>
      </c>
      <c r="H6" s="47" t="s">
        <v>26</v>
      </c>
      <c r="I6" s="46">
        <v>220</v>
      </c>
    </row>
    <row r="7" ht="36" customHeight="1" spans="1:9">
      <c r="A7" s="45">
        <v>3</v>
      </c>
      <c r="B7" s="46">
        <v>1705111</v>
      </c>
      <c r="C7" s="47" t="s">
        <v>79</v>
      </c>
      <c r="D7" s="48">
        <v>42878</v>
      </c>
      <c r="E7" s="46">
        <v>4.29</v>
      </c>
      <c r="F7" s="46" t="s">
        <v>75</v>
      </c>
      <c r="G7" s="46" t="s">
        <v>80</v>
      </c>
      <c r="H7" s="47" t="s">
        <v>26</v>
      </c>
      <c r="I7" s="46">
        <v>12.6</v>
      </c>
    </row>
    <row r="8" ht="36" customHeight="1" spans="1:9">
      <c r="A8" s="45">
        <v>4</v>
      </c>
      <c r="B8" s="46">
        <v>1705112</v>
      </c>
      <c r="C8" s="47" t="s">
        <v>81</v>
      </c>
      <c r="D8" s="48">
        <v>42878</v>
      </c>
      <c r="E8" s="46">
        <v>4.32</v>
      </c>
      <c r="F8" s="46" t="s">
        <v>75</v>
      </c>
      <c r="G8" s="46" t="s">
        <v>76</v>
      </c>
      <c r="H8" s="47" t="s">
        <v>26</v>
      </c>
      <c r="I8" s="46">
        <v>220</v>
      </c>
    </row>
    <row r="9" ht="36" customHeight="1" spans="1:9">
      <c r="A9" s="45">
        <v>5</v>
      </c>
      <c r="B9" s="46">
        <v>1705114</v>
      </c>
      <c r="C9" s="47" t="s">
        <v>74</v>
      </c>
      <c r="D9" s="48">
        <v>42878</v>
      </c>
      <c r="E9" s="46">
        <v>4.32</v>
      </c>
      <c r="F9" s="46" t="s">
        <v>75</v>
      </c>
      <c r="G9" s="46" t="s">
        <v>76</v>
      </c>
      <c r="H9" s="47" t="s">
        <v>82</v>
      </c>
      <c r="I9" s="46">
        <v>22</v>
      </c>
    </row>
    <row r="10" ht="36" customHeight="1" spans="1:9">
      <c r="A10" s="45">
        <v>6</v>
      </c>
      <c r="B10" s="46">
        <v>1705474</v>
      </c>
      <c r="C10" s="47" t="s">
        <v>25</v>
      </c>
      <c r="D10" s="48">
        <v>43032</v>
      </c>
      <c r="E10" s="46">
        <v>4.11</v>
      </c>
      <c r="F10" s="46" t="s">
        <v>75</v>
      </c>
      <c r="G10" s="46" t="s">
        <v>27</v>
      </c>
      <c r="H10" s="47" t="s">
        <v>26</v>
      </c>
      <c r="I10" s="46">
        <v>7</v>
      </c>
    </row>
    <row r="11" ht="36" customHeight="1" spans="1:9">
      <c r="A11" s="45">
        <v>7</v>
      </c>
      <c r="B11" s="46">
        <v>1805092</v>
      </c>
      <c r="C11" s="47" t="s">
        <v>83</v>
      </c>
      <c r="D11" s="48">
        <v>43257</v>
      </c>
      <c r="E11" s="46">
        <v>3.85</v>
      </c>
      <c r="F11" s="46" t="s">
        <v>75</v>
      </c>
      <c r="G11" s="46" t="s">
        <v>76</v>
      </c>
      <c r="H11" s="47" t="s">
        <v>26</v>
      </c>
      <c r="I11" s="46">
        <v>69.1</v>
      </c>
    </row>
    <row r="12" ht="36" customHeight="1" spans="1:9">
      <c r="A12" s="45">
        <v>8</v>
      </c>
      <c r="B12" s="46">
        <v>1805145</v>
      </c>
      <c r="C12" s="47" t="s">
        <v>84</v>
      </c>
      <c r="D12" s="48">
        <v>43299</v>
      </c>
      <c r="E12" s="46">
        <v>3.85</v>
      </c>
      <c r="F12" s="46" t="s">
        <v>75</v>
      </c>
      <c r="G12" s="46" t="s">
        <v>76</v>
      </c>
      <c r="H12" s="47" t="s">
        <v>26</v>
      </c>
      <c r="I12" s="46">
        <v>212.6621</v>
      </c>
    </row>
    <row r="13" ht="36" customHeight="1" spans="1:9">
      <c r="A13" s="45">
        <v>9</v>
      </c>
      <c r="B13" s="46">
        <v>1805235</v>
      </c>
      <c r="C13" s="47" t="s">
        <v>85</v>
      </c>
      <c r="D13" s="48">
        <v>43340</v>
      </c>
      <c r="E13" s="46">
        <v>3.83</v>
      </c>
      <c r="F13" s="46" t="s">
        <v>75</v>
      </c>
      <c r="G13" s="46" t="s">
        <v>76</v>
      </c>
      <c r="H13" s="47" t="s">
        <v>86</v>
      </c>
      <c r="I13" s="46">
        <v>202</v>
      </c>
    </row>
    <row r="14" ht="36" customHeight="1" spans="1:9">
      <c r="A14" s="45">
        <v>10</v>
      </c>
      <c r="B14" s="46">
        <v>1805237</v>
      </c>
      <c r="C14" s="47" t="s">
        <v>87</v>
      </c>
      <c r="D14" s="48">
        <v>43340</v>
      </c>
      <c r="E14" s="46">
        <v>4.25</v>
      </c>
      <c r="F14" s="46" t="s">
        <v>75</v>
      </c>
      <c r="G14" s="46" t="s">
        <v>27</v>
      </c>
      <c r="H14" s="47" t="s">
        <v>88</v>
      </c>
      <c r="I14" s="46">
        <v>48</v>
      </c>
    </row>
    <row r="15" ht="36" customHeight="1" spans="1:9">
      <c r="A15" s="45">
        <v>11</v>
      </c>
      <c r="B15" s="46">
        <v>1805236</v>
      </c>
      <c r="C15" s="47" t="s">
        <v>89</v>
      </c>
      <c r="D15" s="48">
        <v>43340</v>
      </c>
      <c r="E15" s="46">
        <v>3.87</v>
      </c>
      <c r="F15" s="46" t="s">
        <v>75</v>
      </c>
      <c r="G15" s="46" t="s">
        <v>76</v>
      </c>
      <c r="H15" s="47" t="s">
        <v>90</v>
      </c>
      <c r="I15" s="46">
        <v>13</v>
      </c>
    </row>
    <row r="16" ht="36" customHeight="1" spans="1:9">
      <c r="A16" s="45">
        <v>12</v>
      </c>
      <c r="B16" s="46">
        <v>1805291</v>
      </c>
      <c r="C16" s="47" t="s">
        <v>91</v>
      </c>
      <c r="D16" s="48">
        <v>43362</v>
      </c>
      <c r="E16" s="46">
        <v>4.06</v>
      </c>
      <c r="F16" s="46" t="s">
        <v>75</v>
      </c>
      <c r="G16" s="46" t="s">
        <v>37</v>
      </c>
      <c r="H16" s="47" t="s">
        <v>36</v>
      </c>
      <c r="I16" s="46">
        <v>2.95</v>
      </c>
    </row>
    <row r="17" ht="36" customHeight="1" spans="1:9">
      <c r="A17" s="45">
        <v>13</v>
      </c>
      <c r="B17" s="46">
        <v>1805288</v>
      </c>
      <c r="C17" s="47" t="s">
        <v>35</v>
      </c>
      <c r="D17" s="48">
        <v>43362</v>
      </c>
      <c r="E17" s="46">
        <v>4.06</v>
      </c>
      <c r="F17" s="46" t="s">
        <v>75</v>
      </c>
      <c r="G17" s="46" t="s">
        <v>92</v>
      </c>
      <c r="H17" s="47" t="s">
        <v>36</v>
      </c>
      <c r="I17" s="46">
        <v>29.42</v>
      </c>
    </row>
    <row r="18" ht="36" customHeight="1" spans="1:9">
      <c r="A18" s="45">
        <v>14</v>
      </c>
      <c r="B18" s="46">
        <v>1805287</v>
      </c>
      <c r="C18" s="47" t="s">
        <v>93</v>
      </c>
      <c r="D18" s="48">
        <v>43362</v>
      </c>
      <c r="E18" s="46">
        <v>4.06</v>
      </c>
      <c r="F18" s="46" t="s">
        <v>75</v>
      </c>
      <c r="G18" s="46" t="s">
        <v>37</v>
      </c>
      <c r="H18" s="47" t="s">
        <v>26</v>
      </c>
      <c r="I18" s="46">
        <v>47.6578</v>
      </c>
    </row>
    <row r="19" ht="36" customHeight="1" spans="1:9">
      <c r="A19" s="45">
        <v>15</v>
      </c>
      <c r="B19" s="46">
        <v>1805289</v>
      </c>
      <c r="C19" s="47" t="s">
        <v>94</v>
      </c>
      <c r="D19" s="48">
        <v>43362</v>
      </c>
      <c r="E19" s="46">
        <v>4.06</v>
      </c>
      <c r="F19" s="46" t="s">
        <v>75</v>
      </c>
      <c r="G19" s="46" t="s">
        <v>37</v>
      </c>
      <c r="H19" s="47" t="s">
        <v>36</v>
      </c>
      <c r="I19" s="46">
        <v>7.333</v>
      </c>
    </row>
    <row r="20" ht="36" customHeight="1" spans="1:9">
      <c r="A20" s="45">
        <v>16</v>
      </c>
      <c r="B20" s="46">
        <v>1805290</v>
      </c>
      <c r="C20" s="47" t="s">
        <v>95</v>
      </c>
      <c r="D20" s="48">
        <v>43362</v>
      </c>
      <c r="E20" s="46">
        <v>4.06</v>
      </c>
      <c r="F20" s="46" t="s">
        <v>75</v>
      </c>
      <c r="G20" s="46" t="s">
        <v>37</v>
      </c>
      <c r="H20" s="47" t="s">
        <v>36</v>
      </c>
      <c r="I20" s="46">
        <v>11.297</v>
      </c>
    </row>
    <row r="21" ht="36" customHeight="1" spans="1:9">
      <c r="A21" s="45">
        <v>17</v>
      </c>
      <c r="B21" s="46">
        <v>1805360</v>
      </c>
      <c r="C21" s="47" t="s">
        <v>96</v>
      </c>
      <c r="D21" s="48">
        <v>43403</v>
      </c>
      <c r="E21" s="46">
        <v>3.94</v>
      </c>
      <c r="F21" s="46" t="s">
        <v>75</v>
      </c>
      <c r="G21" s="46" t="s">
        <v>27</v>
      </c>
      <c r="H21" s="47" t="s">
        <v>26</v>
      </c>
      <c r="I21" s="46">
        <v>6.29</v>
      </c>
    </row>
    <row r="22" ht="19" customHeight="1" spans="1:1">
      <c r="A22" s="49" t="s">
        <v>97</v>
      </c>
    </row>
  </sheetData>
  <mergeCells count="2">
    <mergeCell ref="A2:I2"/>
    <mergeCell ref="A3:I3"/>
  </mergeCells>
  <pageMargins left="0.700694444444445" right="0.700694444444445" top="0.751388888888889" bottom="0.751388888888889" header="0.298611111111111" footer="0.298611111111111"/>
  <pageSetup paperSize="9" scale="68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1"/>
  <sheetViews>
    <sheetView workbookViewId="0">
      <selection activeCell="B34" sqref="B34"/>
    </sheetView>
  </sheetViews>
  <sheetFormatPr defaultColWidth="9" defaultRowHeight="13.5" outlineLevelCol="4"/>
  <cols>
    <col min="2" max="2" width="26.125" customWidth="1"/>
    <col min="3" max="3" width="13" customWidth="1"/>
    <col min="4" max="4" width="28.25" customWidth="1"/>
    <col min="5" max="5" width="21.25" customWidth="1"/>
  </cols>
  <sheetData>
    <row r="1" ht="20.25" spans="1:1">
      <c r="A1" s="19" t="s">
        <v>98</v>
      </c>
    </row>
    <row r="2" ht="14.25" spans="1:1">
      <c r="A2" s="20"/>
    </row>
    <row r="3" ht="27" spans="1:5">
      <c r="A3" s="5" t="s">
        <v>99</v>
      </c>
      <c r="B3" s="5"/>
      <c r="C3" s="5"/>
      <c r="D3" s="5"/>
      <c r="E3" s="5"/>
    </row>
    <row r="4" ht="27" spans="1:5">
      <c r="A4" s="5" t="s">
        <v>100</v>
      </c>
      <c r="B4" s="5"/>
      <c r="C4" s="5"/>
      <c r="D4" s="5"/>
      <c r="E4" s="5"/>
    </row>
    <row r="5" spans="1:1">
      <c r="A5" s="21"/>
    </row>
    <row r="6" ht="14.25" spans="1:5">
      <c r="A6" s="7" t="s">
        <v>69</v>
      </c>
      <c r="B6" s="7"/>
      <c r="C6" s="7"/>
      <c r="D6" s="7"/>
      <c r="E6" s="7"/>
    </row>
    <row r="7" ht="40.5" customHeight="1" spans="1:5">
      <c r="A7" s="22" t="s">
        <v>70</v>
      </c>
      <c r="B7" s="23" t="s">
        <v>101</v>
      </c>
      <c r="C7" s="24"/>
      <c r="D7" s="23" t="s">
        <v>102</v>
      </c>
      <c r="E7" s="24"/>
    </row>
    <row r="8" ht="14.25" spans="1:5">
      <c r="A8" s="25"/>
      <c r="B8" s="26" t="s">
        <v>7</v>
      </c>
      <c r="C8" s="26" t="s">
        <v>103</v>
      </c>
      <c r="D8" s="26" t="s">
        <v>104</v>
      </c>
      <c r="E8" s="26" t="s">
        <v>103</v>
      </c>
    </row>
    <row r="9" ht="14.25" spans="1:5">
      <c r="A9" s="27" t="s">
        <v>55</v>
      </c>
      <c r="B9" s="28"/>
      <c r="C9" s="29">
        <f>SUM(C10:C30)</f>
        <v>1</v>
      </c>
      <c r="D9" s="28"/>
      <c r="E9" s="29">
        <f>SUM(E10:E30)</f>
        <v>1</v>
      </c>
    </row>
    <row r="10" s="1" customFormat="1" ht="14.25" spans="1:5">
      <c r="A10" s="30">
        <v>1</v>
      </c>
      <c r="B10" s="31"/>
      <c r="C10" s="31"/>
      <c r="D10" s="32" t="s">
        <v>105</v>
      </c>
      <c r="E10" s="33"/>
    </row>
    <row r="11" s="1" customFormat="1" ht="14.25" spans="1:5">
      <c r="A11" s="30">
        <v>2</v>
      </c>
      <c r="B11" s="31"/>
      <c r="C11" s="31"/>
      <c r="D11" s="32" t="s">
        <v>106</v>
      </c>
      <c r="E11" s="33"/>
    </row>
    <row r="12" s="1" customFormat="1" ht="14.25" spans="1:5">
      <c r="A12" s="30">
        <v>3</v>
      </c>
      <c r="B12" s="31"/>
      <c r="C12" s="31"/>
      <c r="D12" s="32" t="s">
        <v>107</v>
      </c>
      <c r="E12" s="33"/>
    </row>
    <row r="13" s="1" customFormat="1" ht="14.25" spans="1:5">
      <c r="A13" s="30">
        <v>4</v>
      </c>
      <c r="B13" s="31"/>
      <c r="C13" s="31"/>
      <c r="D13" s="32" t="s">
        <v>108</v>
      </c>
      <c r="E13" s="33"/>
    </row>
    <row r="14" s="1" customFormat="1" ht="29.25" spans="1:5">
      <c r="A14" s="30">
        <v>5</v>
      </c>
      <c r="B14" s="34" t="s">
        <v>25</v>
      </c>
      <c r="C14" s="29">
        <v>1</v>
      </c>
      <c r="D14" s="32" t="s">
        <v>109</v>
      </c>
      <c r="E14" s="29">
        <v>1</v>
      </c>
    </row>
    <row r="15" s="1" customFormat="1" ht="14.25" spans="1:5">
      <c r="A15" s="30">
        <v>6</v>
      </c>
      <c r="B15" s="31"/>
      <c r="C15" s="31"/>
      <c r="D15" s="32" t="s">
        <v>110</v>
      </c>
      <c r="E15" s="33"/>
    </row>
    <row r="16" s="1" customFormat="1" ht="14.25" spans="1:5">
      <c r="A16" s="30">
        <v>7</v>
      </c>
      <c r="B16" s="31"/>
      <c r="C16" s="31"/>
      <c r="D16" s="32" t="s">
        <v>111</v>
      </c>
      <c r="E16" s="33"/>
    </row>
    <row r="17" s="1" customFormat="1" ht="14.25" spans="1:5">
      <c r="A17" s="30">
        <v>8</v>
      </c>
      <c r="B17" s="31"/>
      <c r="C17" s="31"/>
      <c r="D17" s="32" t="s">
        <v>112</v>
      </c>
      <c r="E17" s="33"/>
    </row>
    <row r="18" s="1" customFormat="1" ht="14.25" spans="1:5">
      <c r="A18" s="30">
        <v>9</v>
      </c>
      <c r="B18" s="31"/>
      <c r="C18" s="31"/>
      <c r="D18" s="32" t="s">
        <v>113</v>
      </c>
      <c r="E18" s="33"/>
    </row>
    <row r="19" s="1" customFormat="1" ht="14.25" spans="1:5">
      <c r="A19" s="30">
        <v>10</v>
      </c>
      <c r="B19" s="31"/>
      <c r="C19" s="31"/>
      <c r="D19" s="32" t="s">
        <v>114</v>
      </c>
      <c r="E19" s="33"/>
    </row>
    <row r="20" s="1" customFormat="1" ht="14.25" spans="1:5">
      <c r="A20" s="30">
        <v>11</v>
      </c>
      <c r="B20" s="31"/>
      <c r="C20" s="31"/>
      <c r="D20" s="32" t="s">
        <v>115</v>
      </c>
      <c r="E20" s="33"/>
    </row>
    <row r="21" s="1" customFormat="1" ht="14.25" spans="1:5">
      <c r="A21" s="30">
        <v>12</v>
      </c>
      <c r="B21" s="31"/>
      <c r="C21" s="31"/>
      <c r="D21" s="32" t="s">
        <v>116</v>
      </c>
      <c r="E21" s="33"/>
    </row>
    <row r="22" s="1" customFormat="1" ht="14.25" spans="1:5">
      <c r="A22" s="30">
        <v>13</v>
      </c>
      <c r="B22" s="31"/>
      <c r="C22" s="31"/>
      <c r="D22" s="32" t="s">
        <v>117</v>
      </c>
      <c r="E22" s="33"/>
    </row>
    <row r="23" s="1" customFormat="1" ht="14.25" spans="1:5">
      <c r="A23" s="30">
        <v>14</v>
      </c>
      <c r="B23" s="31"/>
      <c r="C23" s="31"/>
      <c r="D23" s="32" t="s">
        <v>118</v>
      </c>
      <c r="E23" s="33"/>
    </row>
    <row r="24" s="1" customFormat="1" ht="14.25" spans="1:5">
      <c r="A24" s="30">
        <v>15</v>
      </c>
      <c r="B24" s="31"/>
      <c r="C24" s="31"/>
      <c r="D24" s="32" t="s">
        <v>119</v>
      </c>
      <c r="E24" s="33"/>
    </row>
    <row r="25" s="1" customFormat="1" ht="14.25" spans="1:5">
      <c r="A25" s="30">
        <v>16</v>
      </c>
      <c r="B25" s="31"/>
      <c r="C25" s="31"/>
      <c r="D25" s="32" t="s">
        <v>120</v>
      </c>
      <c r="E25" s="33"/>
    </row>
    <row r="26" s="1" customFormat="1" ht="14.25" spans="1:5">
      <c r="A26" s="30">
        <v>17</v>
      </c>
      <c r="B26" s="31"/>
      <c r="C26" s="31"/>
      <c r="D26" s="32" t="s">
        <v>121</v>
      </c>
      <c r="E26" s="33"/>
    </row>
    <row r="27" s="1" customFormat="1" ht="14.25" spans="1:5">
      <c r="A27" s="30">
        <v>18</v>
      </c>
      <c r="B27" s="31"/>
      <c r="C27" s="31"/>
      <c r="D27" s="32" t="s">
        <v>122</v>
      </c>
      <c r="E27" s="33"/>
    </row>
    <row r="28" s="1" customFormat="1" ht="14.25" spans="1:5">
      <c r="A28" s="30">
        <v>19</v>
      </c>
      <c r="B28" s="31"/>
      <c r="C28" s="31"/>
      <c r="D28" s="32" t="s">
        <v>123</v>
      </c>
      <c r="E28" s="33"/>
    </row>
    <row r="29" s="1" customFormat="1" ht="14.25" spans="1:5">
      <c r="A29" s="30">
        <v>20</v>
      </c>
      <c r="B29" s="31"/>
      <c r="C29" s="31"/>
      <c r="D29" s="32" t="s">
        <v>124</v>
      </c>
      <c r="E29" s="33"/>
    </row>
    <row r="30" s="1" customFormat="1" ht="14.25" spans="1:5">
      <c r="A30" s="30">
        <v>21</v>
      </c>
      <c r="B30" s="31"/>
      <c r="C30" s="31"/>
      <c r="D30" s="32" t="s">
        <v>125</v>
      </c>
      <c r="E30" s="33"/>
    </row>
    <row r="31" ht="14.25" spans="1:5">
      <c r="A31" s="27"/>
      <c r="B31" s="35"/>
      <c r="C31" s="36"/>
      <c r="D31" s="28"/>
      <c r="E31" s="29"/>
    </row>
  </sheetData>
  <mergeCells count="6">
    <mergeCell ref="A3:E3"/>
    <mergeCell ref="A4:E4"/>
    <mergeCell ref="A6:E6"/>
    <mergeCell ref="B7:C7"/>
    <mergeCell ref="D7:E7"/>
    <mergeCell ref="A7:A8"/>
  </mergeCells>
  <pageMargins left="0.700694444444445" right="0.700694444444445" top="0.751388888888889" bottom="0.751388888888889" header="0.298611111111111" footer="0.298611111111111"/>
  <pageSetup paperSize="9" scale="94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0"/>
  <sheetViews>
    <sheetView workbookViewId="0">
      <selection activeCell="C20" sqref="C20"/>
    </sheetView>
  </sheetViews>
  <sheetFormatPr defaultColWidth="9" defaultRowHeight="13.5" outlineLevelCol="4"/>
  <cols>
    <col min="1" max="1" width="9" style="2"/>
    <col min="2" max="2" width="27.375" customWidth="1"/>
    <col min="3" max="3" width="13" customWidth="1"/>
    <col min="4" max="4" width="27.75" customWidth="1"/>
    <col min="5" max="5" width="20.5" customWidth="1"/>
  </cols>
  <sheetData>
    <row r="1" ht="20.25" spans="1:1">
      <c r="A1" s="3" t="s">
        <v>126</v>
      </c>
    </row>
    <row r="2" ht="14.25" spans="1:1">
      <c r="A2" s="4"/>
    </row>
    <row r="3" ht="27" spans="1:5">
      <c r="A3" s="5" t="s">
        <v>127</v>
      </c>
      <c r="B3" s="5"/>
      <c r="C3" s="5"/>
      <c r="D3" s="5"/>
      <c r="E3" s="5"/>
    </row>
    <row r="4" ht="27" spans="1:5">
      <c r="A4" s="5" t="s">
        <v>100</v>
      </c>
      <c r="B4" s="5"/>
      <c r="C4" s="5"/>
      <c r="D4" s="5"/>
      <c r="E4" s="5"/>
    </row>
    <row r="5" spans="1:1">
      <c r="A5" s="6"/>
    </row>
    <row r="6" ht="14.25" spans="1:5">
      <c r="A6" s="7" t="s">
        <v>69</v>
      </c>
      <c r="B6" s="7"/>
      <c r="C6" s="7"/>
      <c r="D6" s="7"/>
      <c r="E6" s="7"/>
    </row>
    <row r="7" ht="42.75" customHeight="1" spans="1:5">
      <c r="A7" s="8" t="s">
        <v>70</v>
      </c>
      <c r="B7" s="9" t="s">
        <v>128</v>
      </c>
      <c r="C7" s="10"/>
      <c r="D7" s="9" t="s">
        <v>129</v>
      </c>
      <c r="E7" s="10"/>
    </row>
    <row r="8" ht="15" spans="1:5">
      <c r="A8" s="11"/>
      <c r="B8" s="12" t="s">
        <v>7</v>
      </c>
      <c r="C8" s="12" t="s">
        <v>103</v>
      </c>
      <c r="D8" s="12" t="s">
        <v>104</v>
      </c>
      <c r="E8" s="12" t="s">
        <v>103</v>
      </c>
    </row>
    <row r="9" ht="15" spans="1:5">
      <c r="A9" s="13" t="s">
        <v>55</v>
      </c>
      <c r="B9" s="14"/>
      <c r="C9" s="15">
        <f>SUM(C19)</f>
        <v>0.93</v>
      </c>
      <c r="D9" s="14"/>
      <c r="E9" s="15">
        <f>SUM(E19)</f>
        <v>0.93</v>
      </c>
    </row>
    <row r="10" s="1" customFormat="1" ht="15" spans="1:5">
      <c r="A10" s="16">
        <v>1</v>
      </c>
      <c r="B10" s="17"/>
      <c r="C10" s="17"/>
      <c r="D10" s="17" t="s">
        <v>110</v>
      </c>
      <c r="E10" s="18"/>
    </row>
    <row r="11" s="1" customFormat="1" ht="15" spans="1:5">
      <c r="A11" s="16">
        <v>2</v>
      </c>
      <c r="B11" s="17"/>
      <c r="C11" s="17"/>
      <c r="D11" s="17" t="s">
        <v>111</v>
      </c>
      <c r="E11" s="18"/>
    </row>
    <row r="12" s="1" customFormat="1" ht="15" spans="1:5">
      <c r="A12" s="16">
        <v>3</v>
      </c>
      <c r="B12" s="17"/>
      <c r="C12" s="17"/>
      <c r="D12" s="17" t="s">
        <v>112</v>
      </c>
      <c r="E12" s="18"/>
    </row>
    <row r="13" s="1" customFormat="1" ht="15" spans="1:5">
      <c r="A13" s="16">
        <v>4</v>
      </c>
      <c r="B13" s="17"/>
      <c r="C13" s="17"/>
      <c r="D13" s="17" t="s">
        <v>114</v>
      </c>
      <c r="E13" s="18"/>
    </row>
    <row r="14" s="1" customFormat="1" ht="15" spans="1:5">
      <c r="A14" s="16">
        <v>5</v>
      </c>
      <c r="B14" s="17"/>
      <c r="C14" s="17"/>
      <c r="D14" s="17" t="s">
        <v>115</v>
      </c>
      <c r="E14" s="18"/>
    </row>
    <row r="15" s="1" customFormat="1" ht="15" spans="1:5">
      <c r="A15" s="16">
        <v>6</v>
      </c>
      <c r="B15" s="17"/>
      <c r="C15" s="17"/>
      <c r="D15" s="17" t="s">
        <v>116</v>
      </c>
      <c r="E15" s="18"/>
    </row>
    <row r="16" s="1" customFormat="1" ht="15" spans="1:5">
      <c r="A16" s="16">
        <v>7</v>
      </c>
      <c r="B16" s="17"/>
      <c r="C16" s="17"/>
      <c r="D16" s="17" t="s">
        <v>117</v>
      </c>
      <c r="E16" s="18"/>
    </row>
    <row r="17" s="1" customFormat="1" ht="15" spans="1:5">
      <c r="A17" s="16">
        <v>8</v>
      </c>
      <c r="B17" s="17"/>
      <c r="C17" s="17"/>
      <c r="D17" s="17" t="s">
        <v>118</v>
      </c>
      <c r="E17" s="18"/>
    </row>
    <row r="18" s="1" customFormat="1" ht="15" spans="1:5">
      <c r="A18" s="16">
        <v>9</v>
      </c>
      <c r="B18" s="17"/>
      <c r="C18" s="17"/>
      <c r="D18" s="17" t="s">
        <v>120</v>
      </c>
      <c r="E18" s="18"/>
    </row>
    <row r="19" ht="63" customHeight="1" spans="1:5">
      <c r="A19" s="16">
        <v>10</v>
      </c>
      <c r="B19" s="14" t="s">
        <v>35</v>
      </c>
      <c r="C19" s="15">
        <v>0.93</v>
      </c>
      <c r="D19" s="14" t="s">
        <v>130</v>
      </c>
      <c r="E19" s="15">
        <v>0.93</v>
      </c>
    </row>
    <row r="20" ht="15" spans="1:5">
      <c r="A20" s="13"/>
      <c r="B20" s="14"/>
      <c r="C20" s="15"/>
      <c r="D20" s="14"/>
      <c r="E20" s="15"/>
    </row>
  </sheetData>
  <mergeCells count="6">
    <mergeCell ref="A3:E3"/>
    <mergeCell ref="A4:E4"/>
    <mergeCell ref="A6:E6"/>
    <mergeCell ref="B7:C7"/>
    <mergeCell ref="D7:E7"/>
    <mergeCell ref="A7:A8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附件1</vt:lpstr>
      <vt:lpstr>附件2</vt:lpstr>
      <vt:lpstr>附件3</vt:lpstr>
      <vt:lpstr>附件4</vt:lpstr>
      <vt:lpstr>附件5</vt:lpstr>
      <vt:lpstr>附件6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匿名用户</cp:lastModifiedBy>
  <dcterms:created xsi:type="dcterms:W3CDTF">2006-09-16T00:00:00Z</dcterms:created>
  <dcterms:modified xsi:type="dcterms:W3CDTF">2019-06-28T01:45:41Z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2052-11.1.0.8661</vt:lpwstr>
  </property>
</Properties>
</file>