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3"/>
  </bookViews>
  <sheets>
    <sheet name="沉降观测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<sst xmlns="http://schemas.openxmlformats.org/spreadsheetml/2006/main" count="57" uniqueCount="34">
  <si>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广西中医药大学学生宿舍13、14栋沉降观测及安全鉴定服务</t>
  </si>
  <si>
    <t>检测清单</t>
  </si>
  <si>
    <t>检测项目</t>
  </si>
  <si>
    <t>检测参数</t>
  </si>
  <si>
    <t>检测数量（暂估）</t>
  </si>
  <si>
    <t>单位</t>
  </si>
  <si>
    <t>协会单价（元）</t>
  </si>
  <si>
    <t>小计（元）</t>
  </si>
  <si>
    <t>下浮系数</t>
  </si>
  <si>
    <t>下浮后单价（元）</t>
  </si>
  <si>
    <t>下浮后小计（元）</t>
  </si>
  <si>
    <t>收费依据</t>
  </si>
  <si>
    <t>取样规则</t>
  </si>
  <si>
    <t>沉降观测</t>
  </si>
  <si>
    <t>基准点埋设</t>
  </si>
  <si>
    <t>点</t>
  </si>
  <si>
    <t>桂建协【2022】13号第3.1.1条</t>
  </si>
  <si>
    <t>每个项目不少于3 点</t>
  </si>
  <si>
    <t>观测点埋设</t>
  </si>
  <si>
    <t>建筑四角、核心筒四角、大转角处及沿外墙每10m～20m 处或每隔2～3 根柱基上布设。</t>
  </si>
  <si>
    <t>拟观测次数</t>
  </si>
  <si>
    <t>次</t>
  </si>
  <si>
    <t>/</t>
  </si>
  <si>
    <t>前3个月：每个月观测4次</t>
  </si>
  <si>
    <t>第4个月~第6个月：每个月观测1次</t>
  </si>
  <si>
    <t>第7个月~第12个月：2个月观测1次</t>
  </si>
  <si>
    <t>总观测次数</t>
  </si>
  <si>
    <t>点·次</t>
  </si>
  <si>
    <t>埋设点数×观测次数</t>
  </si>
  <si>
    <t>房屋安全鉴定</t>
  </si>
  <si>
    <t>m²</t>
  </si>
  <si>
    <t>桂建协【2022】13号第2.13.2条</t>
  </si>
  <si>
    <t xml:space="preserve">下浮后小计（元） </t>
  </si>
  <si>
    <t xml:space="preserve">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</si>
</sst>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righ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8" fontId="0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1" fontId="0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colors>
    <mruColors>
      <color rgb="008EC1E8"/>
      <color rgb="00FFFE87"/>
      <color rgb="00F4B1C7"/>
      <color rgb="00D9C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="130" zoomScaleNormal="100" workbookViewId="0">
      <selection activeCell="K12" sqref="K12"/>
    </sheetView>
  </sheetViews>
  <sheetFormatPr defaultColWidth="8.71666666666667" defaultRowHeight="14.25"/>
  <cols>
    <col min="1" max="1" width="9.16666666666667" customWidth="1"/>
    <col min="2" max="2" width="10" customWidth="1"/>
    <col min="3" max="3" width="7.81666666666667" customWidth="1"/>
    <col min="4" max="4" width="7.69166666666667" customWidth="1"/>
    <col min="5" max="5" width="9.375" customWidth="1"/>
    <col min="6" max="7" width="10.9666666666667" style="2" customWidth="1"/>
    <col min="8" max="8" width="11.0166666666667" style="3" customWidth="1"/>
    <col min="9" max="9" width="12.875" style="2" customWidth="1"/>
    <col min="10" max="10" width="17.5583333333333" customWidth="1"/>
    <col min="11" max="11" width="21.05" customWidth="1"/>
    <col min="13" max="13" width="12.625"/>
    <col min="14" max="14" width="12.6666666666667"/>
  </cols>
  <sheetData>
    <row r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51" customHeight="1" spans="1:11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11" t="s">
        <v>9</v>
      </c>
      <c r="I3" s="11" t="s">
        <v>10</v>
      </c>
      <c r="J3" s="29" t="s">
        <v>11</v>
      </c>
      <c r="K3" s="29" t="s">
        <v>12</v>
      </c>
    </row>
    <row r="4" ht="27" spans="1:11">
      <c r="A4" s="9" t="s">
        <v>13</v>
      </c>
      <c r="B4" s="8" t="s">
        <v>14</v>
      </c>
      <c r="C4" s="8">
        <v>3</v>
      </c>
      <c r="D4" s="8" t="s">
        <v>15</v>
      </c>
      <c r="E4" s="12">
        <v>5000</v>
      </c>
      <c r="F4" s="13">
        <f>E4*C4</f>
        <v>15000</v>
      </c>
      <c r="G4" s="14">
        <v>0.35</v>
      </c>
      <c r="H4" s="15">
        <f>E4*0.65</f>
        <v>3250</v>
      </c>
      <c r="I4" s="15">
        <f>H4*C4</f>
        <v>9750</v>
      </c>
      <c r="J4" s="9" t="s">
        <v>16</v>
      </c>
      <c r="K4" s="9" t="s">
        <v>17</v>
      </c>
    </row>
    <row r="5" ht="40.5" spans="1:11">
      <c r="A5" s="9"/>
      <c r="B5" s="8" t="s">
        <v>18</v>
      </c>
      <c r="C5" s="8">
        <v>12</v>
      </c>
      <c r="D5" s="8" t="s">
        <v>15</v>
      </c>
      <c r="E5" s="12">
        <v>200</v>
      </c>
      <c r="F5" s="13">
        <f>E5*C5</f>
        <v>2400</v>
      </c>
      <c r="G5" s="14">
        <v>0.35</v>
      </c>
      <c r="H5" s="15">
        <f>E5*0.65</f>
        <v>130</v>
      </c>
      <c r="I5" s="15">
        <f>H5*C5</f>
        <v>1560</v>
      </c>
      <c r="J5" s="9" t="s">
        <v>16</v>
      </c>
      <c r="K5" s="9" t="s">
        <v>19</v>
      </c>
    </row>
    <row r="6" spans="1:11">
      <c r="A6" s="9"/>
      <c r="B6" s="8" t="s">
        <v>20</v>
      </c>
      <c r="C6" s="8">
        <v>12</v>
      </c>
      <c r="D6" s="8" t="s">
        <v>21</v>
      </c>
      <c r="E6" s="16" t="s">
        <v>22</v>
      </c>
      <c r="F6" s="16" t="s">
        <v>22</v>
      </c>
      <c r="G6" s="14">
        <v>0.35</v>
      </c>
      <c r="H6" s="15" t="s">
        <v>22</v>
      </c>
      <c r="I6" s="15" t="s">
        <v>22</v>
      </c>
      <c r="J6" s="9" t="s">
        <v>22</v>
      </c>
      <c r="K6" s="30" t="s">
        <v>23</v>
      </c>
    </row>
    <row r="7" ht="27" spans="1:11">
      <c r="A7" s="9"/>
      <c r="B7" s="8"/>
      <c r="C7" s="8">
        <v>3</v>
      </c>
      <c r="D7" s="8" t="s">
        <v>21</v>
      </c>
      <c r="E7" s="16" t="s">
        <v>22</v>
      </c>
      <c r="F7" s="16" t="s">
        <v>22</v>
      </c>
      <c r="G7" s="14">
        <v>0.35</v>
      </c>
      <c r="H7" s="15" t="s">
        <v>22</v>
      </c>
      <c r="I7" s="15" t="s">
        <v>22</v>
      </c>
      <c r="J7" s="9" t="s">
        <v>22</v>
      </c>
      <c r="K7" s="30" t="s">
        <v>24</v>
      </c>
    </row>
    <row r="8" ht="27" spans="1:11">
      <c r="A8" s="9"/>
      <c r="B8" s="8"/>
      <c r="C8" s="8">
        <v>3</v>
      </c>
      <c r="D8" s="8" t="s">
        <v>21</v>
      </c>
      <c r="E8" s="16" t="s">
        <v>22</v>
      </c>
      <c r="F8" s="16" t="s">
        <v>22</v>
      </c>
      <c r="G8" s="14">
        <v>0.35</v>
      </c>
      <c r="H8" s="15" t="s">
        <v>22</v>
      </c>
      <c r="I8" s="15" t="s">
        <v>22</v>
      </c>
      <c r="J8" s="9" t="s">
        <v>22</v>
      </c>
      <c r="K8" s="30" t="s">
        <v>25</v>
      </c>
    </row>
    <row r="9" ht="27" spans="1:11">
      <c r="A9" s="9"/>
      <c r="B9" s="8" t="s">
        <v>26</v>
      </c>
      <c r="C9" s="8">
        <v>216</v>
      </c>
      <c r="D9" s="8" t="s">
        <v>27</v>
      </c>
      <c r="E9" s="12">
        <v>200</v>
      </c>
      <c r="F9" s="13">
        <f>E9*C9</f>
        <v>43200</v>
      </c>
      <c r="G9" s="14">
        <v>0.35</v>
      </c>
      <c r="H9" s="15">
        <f>E9*0.65</f>
        <v>130</v>
      </c>
      <c r="I9" s="15">
        <f>H9*C9</f>
        <v>28080</v>
      </c>
      <c r="J9" s="9" t="s">
        <v>16</v>
      </c>
      <c r="K9" s="29" t="s">
        <v>28</v>
      </c>
    </row>
    <row r="10" ht="34" customHeight="1" spans="1:11">
      <c r="A10" s="17" t="s">
        <v>29</v>
      </c>
      <c r="B10" s="17"/>
      <c r="C10" s="17">
        <v>6556.56</v>
      </c>
      <c r="D10" s="17" t="s">
        <v>30</v>
      </c>
      <c r="E10" s="18">
        <v>50</v>
      </c>
      <c r="F10" s="18">
        <f>E10*C10</f>
        <v>327828</v>
      </c>
      <c r="G10" s="19">
        <v>0.86</v>
      </c>
      <c r="H10" s="20">
        <v>7</v>
      </c>
      <c r="I10" s="31">
        <f>H10*C10</f>
        <v>45895.92</v>
      </c>
      <c r="J10" s="9" t="s">
        <v>31</v>
      </c>
      <c r="K10" s="17" t="s">
        <v>22</v>
      </c>
    </row>
    <row r="11" s="1" customFormat="1" ht="39" customHeight="1" spans="1:11">
      <c r="A11" s="21" t="s">
        <v>7</v>
      </c>
      <c r="B11" s="21"/>
      <c r="C11" s="21"/>
      <c r="D11" s="21"/>
      <c r="E11" s="22"/>
      <c r="F11" s="23">
        <f>F5+F9+F10</f>
        <v>373428</v>
      </c>
      <c r="G11" s="23"/>
      <c r="H11" s="24" t="s">
        <v>32</v>
      </c>
      <c r="I11" s="32">
        <f>I4+I5+I9+I10</f>
        <v>85285.92</v>
      </c>
      <c r="J11" s="21" t="s">
        <v>22</v>
      </c>
      <c r="K11" s="21" t="s">
        <v>22</v>
      </c>
    </row>
    <row r="12" ht="28" customHeight="1" spans="1:11">
      <c r="A12" s="25"/>
      <c r="B12" s="26" t="s">
        <v>33</v>
      </c>
      <c r="C12" s="25"/>
      <c r="D12" s="25"/>
      <c r="E12" s="25"/>
      <c r="F12" s="27"/>
      <c r="G12" s="27"/>
      <c r="H12" s="28"/>
      <c r="I12" s="27"/>
      <c r="J12" s="27"/>
      <c r="K12" s="25"/>
    </row>
    <row r="13" spans="1:11">
      <c r="A13" s="25"/>
      <c r="B13" s="25"/>
      <c r="C13" s="25"/>
      <c r="D13" s="25"/>
      <c r="E13" s="25"/>
      <c r="F13" s="27"/>
      <c r="G13" s="27"/>
      <c r="H13" s="28"/>
      <c r="I13" s="27"/>
      <c r="J13" s="33"/>
      <c r="K13" s="25"/>
    </row>
  </sheetData>
  <mergeCells count="6">
    <mergeCell ref="A1:K1"/>
    <mergeCell ref="A2:K2"/>
    <mergeCell ref="A10:B10"/>
    <mergeCell ref="A11:E11"/>
    <mergeCell ref="A4:A9"/>
    <mergeCell ref="B6:B8"/>
  </mergeCells>
  <pageMargins left="0.699305555555556" right="0.699305555555556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M 2 9 "   r g b C l r = " F F 0 0 0 0 " > < i t e m   i d = " { 1 B 0 7 1 E 4 A - 7 C E 3 - 4 B 0 9 - B 8 8 6 - 4 C 4 0 5 9 9 6 6 4 C 1 } "   i s N o r m a l = " 1 " > < s : t e x t > < s : r > < s : t   x m l : s p a c e = " p r e s e r v e " > A d m i n i s t r a t o r :  
 < / s : t > < / s : r > < / s : t e x t > < / i t e m > < / c o m m e n t > < c o m m e n t   s : r e f = " M 4 6 "   r g b C l r = " F F 0 0 0 0 " > < i t e m   i d = " { 3 1 4 E A E 1 8 - 3 A A 3 - 4 2 B 9 - 8 7 2 D - 9 4 7 D 3 8 D 6 B 2 8 F } "   i s N o r m a l = " 1 " > < s : t e x t > < s : r > < s : t   x m l : s p a c e = " p r e s e r v e " > A d m i n i s t r a t o r :  
 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沉降观测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蓝欣</cp:lastModifiedBy>
  <dcterms:created xsi:type="dcterms:W3CDTF">2015-06-05T18:19:00Z</dcterms:created>
  <cp:lastPrinted>2020-10-21T04:17:00Z</cp:lastPrinted>
  <dcterms:modified xsi:type="dcterms:W3CDTF">2024-09-12T07:23:53Z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1862E12419974D81A4F8F721BDEA635E_13</vt:lpwstr>
  </property>
</Properties>
</file>